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0" yWindow="-20" windowWidth="50240" windowHeight="26840" tabRatio="500"/>
  </bookViews>
  <sheets>
    <sheet name="Mood5218" sheetId="2" r:id="rId1"/>
    <sheet name="Loadings" sheetId="3" r:id="rId2"/>
    <sheet name="Biennial" sheetId="4" r:id="rId3"/>
    <sheet name="Data" sheetId="1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1" i="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G158" i="3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<sst xmlns="http://schemas.openxmlformats.org/spreadsheetml/2006/main" count="175" uniqueCount="174">
  <si>
    <t>NATCHLD</t>
  </si>
  <si>
    <t>SPENVPR</t>
  </si>
  <si>
    <t>SSPRIVAT</t>
  </si>
  <si>
    <t>SAVEJOBS</t>
  </si>
  <si>
    <t>HLTHCARE</t>
  </si>
  <si>
    <t>MINWPSRA</t>
  </si>
  <si>
    <t>AIDINDUS</t>
  </si>
  <si>
    <t>NYTHEAL</t>
  </si>
  <si>
    <t>EQUSUC</t>
  </si>
  <si>
    <t>ENVPRICE</t>
  </si>
  <si>
    <t>PRICECON</t>
  </si>
  <si>
    <t>ENVENERG</t>
  </si>
  <si>
    <t>AIDUNEMP</t>
  </si>
  <si>
    <t>URBREN</t>
  </si>
  <si>
    <t>JOBSALL</t>
  </si>
  <si>
    <t>AIDCITY</t>
  </si>
  <si>
    <t>AIDHOUSE</t>
  </si>
  <si>
    <t>SPUNEMP</t>
  </si>
  <si>
    <t>HELPNOTORC</t>
  </si>
  <si>
    <t>AIDCOL</t>
  </si>
  <si>
    <t>GOVEQINC</t>
  </si>
  <si>
    <t>CUTGOVT</t>
  </si>
  <si>
    <t>EQCHANCE</t>
  </si>
  <si>
    <t>NYTHINS</t>
  </si>
  <si>
    <t>SPAIDS</t>
  </si>
  <si>
    <t>FEDSTATE</t>
  </si>
  <si>
    <t>NATENRGY</t>
  </si>
  <si>
    <t>THREATFX</t>
  </si>
  <si>
    <t>CBSACA</t>
  </si>
  <si>
    <t>SETPRICE</t>
  </si>
  <si>
    <t>MAKEJOBS</t>
  </si>
  <si>
    <t>CONSERVE</t>
  </si>
  <si>
    <t>SPWELFAR</t>
  </si>
  <si>
    <t>SSPRIVA2</t>
  </si>
  <si>
    <t>MJOBS</t>
  </si>
  <si>
    <t>Bootstrapped</t>
    <phoneticPr fontId="1" type="noConversion"/>
  </si>
  <si>
    <t>Standard Error</t>
    <phoneticPr fontId="1" type="noConversion"/>
  </si>
  <si>
    <t>Minus 1SE</t>
    <phoneticPr fontId="1" type="noConversion"/>
  </si>
  <si>
    <t>Plus 1SE</t>
    <phoneticPr fontId="1" type="noConversion"/>
  </si>
  <si>
    <t>SPRETIRE</t>
  </si>
  <si>
    <t>ENVREG</t>
  </si>
  <si>
    <t>SPARTS</t>
  </si>
  <si>
    <t>ENVLAWS</t>
  </si>
  <si>
    <t>PRESCHL</t>
  </si>
  <si>
    <t>NOWORRY</t>
  </si>
  <si>
    <t>EQUALIZE</t>
  </si>
  <si>
    <t>MOREQUAL</t>
  </si>
  <si>
    <t>SPHWAY</t>
  </si>
  <si>
    <t>LESSREG</t>
  </si>
  <si>
    <t>CUTHOURS</t>
  </si>
  <si>
    <t>HLPHITEC</t>
  </si>
  <si>
    <t>SPENVIRO</t>
  </si>
  <si>
    <t>SPHLTH</t>
  </si>
  <si>
    <t>TAXRICH</t>
  </si>
  <si>
    <t>CAPTRADE</t>
  </si>
  <si>
    <t>EDAIDF2</t>
  </si>
  <si>
    <t>INCGUAR</t>
  </si>
  <si>
    <t>MJOBSF2</t>
  </si>
  <si>
    <t>SPHOMLES</t>
  </si>
  <si>
    <t>SSNBCWSJ</t>
  </si>
  <si>
    <t>TWOYEAR</t>
  </si>
  <si>
    <t>NATCITYY</t>
  </si>
  <si>
    <t>ORCUNION</t>
  </si>
  <si>
    <t>MHEALTH1</t>
  </si>
  <si>
    <t>UNREST</t>
  </si>
  <si>
    <t>HLTHPSRA</t>
  </si>
  <si>
    <t>SPIMMIG</t>
  </si>
  <si>
    <t>ABCGAP</t>
  </si>
  <si>
    <t>NOPROB</t>
  </si>
  <si>
    <t>AIDOLD</t>
  </si>
  <si>
    <t>FirstYear</t>
  </si>
  <si>
    <t>LastYear</t>
  </si>
  <si>
    <t>Biennial Estimates</t>
    <phoneticPr fontId="1" type="noConversion"/>
  </si>
  <si>
    <t>INEQUAL5</t>
  </si>
  <si>
    <t>SOCSEC</t>
  </si>
  <si>
    <t>APUNIONS</t>
  </si>
  <si>
    <t>RPINCTAX</t>
  </si>
  <si>
    <t>SPSCHOOL</t>
  </si>
  <si>
    <t>SPCHILDC</t>
  </si>
  <si>
    <t>PRIVSCH</t>
  </si>
  <si>
    <t>HOWWILL</t>
  </si>
  <si>
    <t>BUSPOW</t>
  </si>
  <si>
    <t>TAXSHARE</t>
  </si>
  <si>
    <t>INEQUAL3</t>
  </si>
  <si>
    <t>SETWAGE</t>
  </si>
  <si>
    <t>SSTAX</t>
  </si>
  <si>
    <t>TAXPOOR</t>
  </si>
  <si>
    <t>EDTAX</t>
  </si>
  <si>
    <t>SPSPACE</t>
  </si>
  <si>
    <t>NATROAD</t>
  </si>
  <si>
    <t>SPSOCSEC</t>
  </si>
  <si>
    <t>HCREFORM</t>
  </si>
  <si>
    <t>MHEALTH2</t>
  </si>
  <si>
    <t>VOUCHERS</t>
  </si>
  <si>
    <t>SPSCIENCE</t>
  </si>
  <si>
    <t>RPDEFCIT</t>
  </si>
  <si>
    <t>SPPOOR</t>
  </si>
  <si>
    <t>INFLJOBS</t>
  </si>
  <si>
    <t>EDAID</t>
  </si>
  <si>
    <t>HLTHTAX</t>
  </si>
  <si>
    <t>DRILL</t>
  </si>
  <si>
    <t>RPUNEMP</t>
  </si>
  <si>
    <t>NYTENV2</t>
  </si>
  <si>
    <t>ENVCHOICE</t>
  </si>
  <si>
    <t>SCHAID</t>
  </si>
  <si>
    <t>ENVENER2</t>
  </si>
  <si>
    <t>Dim 1</t>
    <phoneticPr fontId="1" type="noConversion"/>
  </si>
  <si>
    <t>Year</t>
  </si>
  <si>
    <t>Mood</t>
  </si>
  <si>
    <t>criterion: topic=10</t>
    <phoneticPr fontId="1" type="noConversion"/>
  </si>
  <si>
    <t>No.</t>
  </si>
  <si>
    <t>Variable</t>
  </si>
  <si>
    <t>Cases</t>
  </si>
  <si>
    <t>Loading</t>
  </si>
  <si>
    <t>Mean</t>
  </si>
  <si>
    <t>Std Dev.</t>
    <phoneticPr fontId="1" type="noConversion"/>
  </si>
  <si>
    <t>Influence</t>
    <phoneticPr fontId="1" type="noConversion"/>
  </si>
  <si>
    <t>------------------------------------------------------------</t>
  </si>
  <si>
    <t>TAX</t>
  </si>
  <si>
    <t>NATENVIR</t>
  </si>
  <si>
    <t>NATFARE</t>
  </si>
  <si>
    <t>HELPNOTG</t>
  </si>
  <si>
    <t>NATEDUC</t>
  </si>
  <si>
    <t>NATCITY</t>
  </si>
  <si>
    <t>NYTBIGGV</t>
  </si>
  <si>
    <t>NATFAREY</t>
  </si>
  <si>
    <t>NATSOC</t>
  </si>
  <si>
    <t>HELPSICK</t>
  </si>
  <si>
    <t>RSCITIES</t>
  </si>
  <si>
    <t>GALLABPW</t>
  </si>
  <si>
    <t>NATSPAC</t>
  </si>
  <si>
    <t>GALNEEDY</t>
  </si>
  <si>
    <t>NATHEAL</t>
  </si>
  <si>
    <t>THREAT</t>
  </si>
  <si>
    <t>JOBS-TR</t>
  </si>
  <si>
    <t>HELPNOT</t>
  </si>
  <si>
    <t>NATPARK</t>
  </si>
  <si>
    <t>MAINTAIN</t>
  </si>
  <si>
    <t>EDMORE</t>
  </si>
  <si>
    <t>HLTHMORE</t>
  </si>
  <si>
    <t>GALREG</t>
  </si>
  <si>
    <t>EQWLTH</t>
  </si>
  <si>
    <t>RPINFLAT</t>
  </si>
  <si>
    <t>NYTENVIR</t>
  </si>
  <si>
    <t>DOENV</t>
  </si>
  <si>
    <t>SERVSPND</t>
  </si>
  <si>
    <t>WHYPOOR</t>
  </si>
  <si>
    <t>NATENVIY</t>
  </si>
  <si>
    <t>MHEALTH3</t>
  </si>
  <si>
    <t>RPHEALTH</t>
  </si>
  <si>
    <t>NATEDUCY</t>
  </si>
  <si>
    <t>NATHEALY</t>
  </si>
  <si>
    <t>HELPPOOR</t>
  </si>
  <si>
    <t>NYTHINS2</t>
  </si>
  <si>
    <t>NATSPACY</t>
  </si>
  <si>
    <t>WASTELOT</t>
  </si>
  <si>
    <t>HEALTHGOV</t>
  </si>
  <si>
    <t>NATMASS</t>
  </si>
  <si>
    <t>PSRANEED</t>
  </si>
  <si>
    <t>EQUALOPP</t>
  </si>
  <si>
    <t>ACA</t>
  </si>
  <si>
    <t>PSRACARE</t>
  </si>
  <si>
    <t>EQWLTHY</t>
  </si>
  <si>
    <t>GOVTPOW</t>
  </si>
  <si>
    <t>LABORPOW</t>
  </si>
  <si>
    <t>STRICTLAW</t>
  </si>
  <si>
    <t>NATDRUGY</t>
  </si>
  <si>
    <t>REGULATE</t>
  </si>
  <si>
    <t>CBSREG</t>
  </si>
  <si>
    <t>SPFOOD</t>
  </si>
  <si>
    <t>NATSCI</t>
  </si>
  <si>
    <t>MTOOBIG</t>
  </si>
  <si>
    <t>MJOBSF3</t>
  </si>
  <si>
    <t>RPBUYER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</si>
</sst>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Mood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Data!$A$5:$A$71</c:f>
              <c:numCache>
                <c:formatCode>General</c:formatCode>
                <c:ptCount val="67"/>
                <c:pt idx="0">
                  <c:v>1952.0</c:v>
                </c:pt>
                <c:pt idx="1">
                  <c:v>1953.0</c:v>
                </c:pt>
                <c:pt idx="2">
                  <c:v>1954.0</c:v>
                </c:pt>
                <c:pt idx="3">
                  <c:v>1955.0</c:v>
                </c:pt>
                <c:pt idx="4">
                  <c:v>1956.0</c:v>
                </c:pt>
                <c:pt idx="5">
                  <c:v>1957.0</c:v>
                </c:pt>
                <c:pt idx="6">
                  <c:v>1958.0</c:v>
                </c:pt>
                <c:pt idx="7">
                  <c:v>1959.0</c:v>
                </c:pt>
                <c:pt idx="8">
                  <c:v>1960.0</c:v>
                </c:pt>
                <c:pt idx="9">
                  <c:v>1961.0</c:v>
                </c:pt>
                <c:pt idx="10">
                  <c:v>1962.0</c:v>
                </c:pt>
                <c:pt idx="11">
                  <c:v>1963.0</c:v>
                </c:pt>
                <c:pt idx="12">
                  <c:v>1964.0</c:v>
                </c:pt>
                <c:pt idx="13">
                  <c:v>1965.0</c:v>
                </c:pt>
                <c:pt idx="14">
                  <c:v>1966.0</c:v>
                </c:pt>
                <c:pt idx="15">
                  <c:v>1967.0</c:v>
                </c:pt>
                <c:pt idx="16">
                  <c:v>1968.0</c:v>
                </c:pt>
                <c:pt idx="17">
                  <c:v>1969.0</c:v>
                </c:pt>
                <c:pt idx="18">
                  <c:v>1970.0</c:v>
                </c:pt>
                <c:pt idx="19">
                  <c:v>1971.0</c:v>
                </c:pt>
                <c:pt idx="20">
                  <c:v>1972.0</c:v>
                </c:pt>
                <c:pt idx="21">
                  <c:v>1973.0</c:v>
                </c:pt>
                <c:pt idx="22">
                  <c:v>1974.0</c:v>
                </c:pt>
                <c:pt idx="23">
                  <c:v>1975.0</c:v>
                </c:pt>
                <c:pt idx="24">
                  <c:v>1976.0</c:v>
                </c:pt>
                <c:pt idx="25">
                  <c:v>1977.0</c:v>
                </c:pt>
                <c:pt idx="26">
                  <c:v>1978.0</c:v>
                </c:pt>
                <c:pt idx="27">
                  <c:v>1979.0</c:v>
                </c:pt>
                <c:pt idx="28">
                  <c:v>1980.0</c:v>
                </c:pt>
                <c:pt idx="29">
                  <c:v>1981.0</c:v>
                </c:pt>
                <c:pt idx="30">
                  <c:v>1982.0</c:v>
                </c:pt>
                <c:pt idx="31">
                  <c:v>1983.0</c:v>
                </c:pt>
                <c:pt idx="32">
                  <c:v>1984.0</c:v>
                </c:pt>
                <c:pt idx="33">
                  <c:v>1985.0</c:v>
                </c:pt>
                <c:pt idx="34">
                  <c:v>1986.0</c:v>
                </c:pt>
                <c:pt idx="35">
                  <c:v>1987.0</c:v>
                </c:pt>
                <c:pt idx="36">
                  <c:v>1988.0</c:v>
                </c:pt>
                <c:pt idx="37">
                  <c:v>1989.0</c:v>
                </c:pt>
                <c:pt idx="38">
                  <c:v>1990.0</c:v>
                </c:pt>
                <c:pt idx="39">
                  <c:v>1991.0</c:v>
                </c:pt>
                <c:pt idx="40">
                  <c:v>1992.0</c:v>
                </c:pt>
                <c:pt idx="41">
                  <c:v>1993.0</c:v>
                </c:pt>
                <c:pt idx="42">
                  <c:v>1994.0</c:v>
                </c:pt>
                <c:pt idx="43">
                  <c:v>1995.0</c:v>
                </c:pt>
                <c:pt idx="44">
                  <c:v>1996.0</c:v>
                </c:pt>
                <c:pt idx="45">
                  <c:v>1997.0</c:v>
                </c:pt>
                <c:pt idx="46">
                  <c:v>1998.0</c:v>
                </c:pt>
                <c:pt idx="47">
                  <c:v>1999.0</c:v>
                </c:pt>
                <c:pt idx="48">
                  <c:v>2000.0</c:v>
                </c:pt>
                <c:pt idx="49">
                  <c:v>2001.0</c:v>
                </c:pt>
                <c:pt idx="50">
                  <c:v>2002.0</c:v>
                </c:pt>
                <c:pt idx="51">
                  <c:v>2003.0</c:v>
                </c:pt>
                <c:pt idx="52">
                  <c:v>2004.0</c:v>
                </c:pt>
                <c:pt idx="53">
                  <c:v>2005.0</c:v>
                </c:pt>
                <c:pt idx="54">
                  <c:v>2006.0</c:v>
                </c:pt>
                <c:pt idx="55">
                  <c:v>2007.0</c:v>
                </c:pt>
                <c:pt idx="56">
                  <c:v>2008.0</c:v>
                </c:pt>
                <c:pt idx="57">
                  <c:v>2009.0</c:v>
                </c:pt>
                <c:pt idx="58">
                  <c:v>2010.0</c:v>
                </c:pt>
                <c:pt idx="59">
                  <c:v>2011.0</c:v>
                </c:pt>
                <c:pt idx="60">
                  <c:v>2012.0</c:v>
                </c:pt>
                <c:pt idx="61">
                  <c:v>2013.0</c:v>
                </c:pt>
                <c:pt idx="62">
                  <c:v>2014.0</c:v>
                </c:pt>
                <c:pt idx="63">
                  <c:v>2015.0</c:v>
                </c:pt>
                <c:pt idx="64">
                  <c:v>2016.0</c:v>
                </c:pt>
                <c:pt idx="65">
                  <c:v>2017.0</c:v>
                </c:pt>
                <c:pt idx="66">
                  <c:v>2018.0</c:v>
                </c:pt>
              </c:numCache>
            </c:numRef>
          </c:cat>
          <c:val>
            <c:numRef>
              <c:f>Data!$B$5:$B$71</c:f>
              <c:numCache>
                <c:formatCode>General</c:formatCode>
                <c:ptCount val="67"/>
                <c:pt idx="0">
                  <c:v>49.876</c:v>
                </c:pt>
                <c:pt idx="1">
                  <c:v>54.93</c:v>
                </c:pt>
                <c:pt idx="2">
                  <c:v>59.369</c:v>
                </c:pt>
                <c:pt idx="3">
                  <c:v>62.87</c:v>
                </c:pt>
                <c:pt idx="4">
                  <c:v>61.404</c:v>
                </c:pt>
                <c:pt idx="5">
                  <c:v>57.819</c:v>
                </c:pt>
                <c:pt idx="6">
                  <c:v>63.158</c:v>
                </c:pt>
                <c:pt idx="7">
                  <c:v>65.067</c:v>
                </c:pt>
                <c:pt idx="8">
                  <c:v>64.514</c:v>
                </c:pt>
                <c:pt idx="9">
                  <c:v>68.917</c:v>
                </c:pt>
                <c:pt idx="10">
                  <c:v>68.91</c:v>
                </c:pt>
                <c:pt idx="11">
                  <c:v>65.274</c:v>
                </c:pt>
                <c:pt idx="12">
                  <c:v>61.663</c:v>
                </c:pt>
                <c:pt idx="13">
                  <c:v>57.963</c:v>
                </c:pt>
                <c:pt idx="14">
                  <c:v>60.561</c:v>
                </c:pt>
                <c:pt idx="15">
                  <c:v>60.286</c:v>
                </c:pt>
                <c:pt idx="16">
                  <c:v>57.089</c:v>
                </c:pt>
                <c:pt idx="17">
                  <c:v>53.333</c:v>
                </c:pt>
                <c:pt idx="18">
                  <c:v>60.125</c:v>
                </c:pt>
                <c:pt idx="19">
                  <c:v>64.024</c:v>
                </c:pt>
                <c:pt idx="20">
                  <c:v>63.459</c:v>
                </c:pt>
                <c:pt idx="21">
                  <c:v>58.216</c:v>
                </c:pt>
                <c:pt idx="22">
                  <c:v>57.272</c:v>
                </c:pt>
                <c:pt idx="23">
                  <c:v>57.02</c:v>
                </c:pt>
                <c:pt idx="24">
                  <c:v>56.557</c:v>
                </c:pt>
                <c:pt idx="25">
                  <c:v>54.614</c:v>
                </c:pt>
                <c:pt idx="26">
                  <c:v>54.285</c:v>
                </c:pt>
                <c:pt idx="27">
                  <c:v>54.287</c:v>
                </c:pt>
                <c:pt idx="28">
                  <c:v>51.209</c:v>
                </c:pt>
                <c:pt idx="29">
                  <c:v>53.187</c:v>
                </c:pt>
                <c:pt idx="30">
                  <c:v>53.329</c:v>
                </c:pt>
                <c:pt idx="31">
                  <c:v>58.195</c:v>
                </c:pt>
                <c:pt idx="32">
                  <c:v>58.694</c:v>
                </c:pt>
                <c:pt idx="33">
                  <c:v>58.544</c:v>
                </c:pt>
                <c:pt idx="34">
                  <c:v>59.756</c:v>
                </c:pt>
                <c:pt idx="35">
                  <c:v>62.371</c:v>
                </c:pt>
                <c:pt idx="36">
                  <c:v>64.203</c:v>
                </c:pt>
                <c:pt idx="37">
                  <c:v>65.821</c:v>
                </c:pt>
                <c:pt idx="38">
                  <c:v>64.166</c:v>
                </c:pt>
                <c:pt idx="39">
                  <c:v>65.157</c:v>
                </c:pt>
                <c:pt idx="40">
                  <c:v>65.188</c:v>
                </c:pt>
                <c:pt idx="41">
                  <c:v>61.864</c:v>
                </c:pt>
                <c:pt idx="42">
                  <c:v>57.51</c:v>
                </c:pt>
                <c:pt idx="43">
                  <c:v>55.432</c:v>
                </c:pt>
                <c:pt idx="44">
                  <c:v>56.132</c:v>
                </c:pt>
                <c:pt idx="45">
                  <c:v>58.595</c:v>
                </c:pt>
                <c:pt idx="46">
                  <c:v>58.896</c:v>
                </c:pt>
                <c:pt idx="47">
                  <c:v>60.374</c:v>
                </c:pt>
                <c:pt idx="48">
                  <c:v>60.579</c:v>
                </c:pt>
                <c:pt idx="49">
                  <c:v>59.381</c:v>
                </c:pt>
                <c:pt idx="50">
                  <c:v>63.72</c:v>
                </c:pt>
                <c:pt idx="51">
                  <c:v>66.22</c:v>
                </c:pt>
                <c:pt idx="52">
                  <c:v>64.996</c:v>
                </c:pt>
                <c:pt idx="53">
                  <c:v>66.8</c:v>
                </c:pt>
                <c:pt idx="54">
                  <c:v>66.233</c:v>
                </c:pt>
                <c:pt idx="55">
                  <c:v>66.02200000000001</c:v>
                </c:pt>
                <c:pt idx="56">
                  <c:v>65.861</c:v>
                </c:pt>
                <c:pt idx="57">
                  <c:v>64.924</c:v>
                </c:pt>
                <c:pt idx="58">
                  <c:v>61.435</c:v>
                </c:pt>
                <c:pt idx="59">
                  <c:v>61.841</c:v>
                </c:pt>
                <c:pt idx="60">
                  <c:v>60.891</c:v>
                </c:pt>
                <c:pt idx="61">
                  <c:v>60.434</c:v>
                </c:pt>
                <c:pt idx="62">
                  <c:v>59.506</c:v>
                </c:pt>
                <c:pt idx="63">
                  <c:v>60.155</c:v>
                </c:pt>
                <c:pt idx="64">
                  <c:v>62.589</c:v>
                </c:pt>
                <c:pt idx="65">
                  <c:v>67.169</c:v>
                </c:pt>
                <c:pt idx="66">
                  <c:v>69.149</c:v>
                </c:pt>
              </c:numCache>
            </c:numRef>
          </c:val>
        </c:ser>
        <c:ser>
          <c:idx val="1"/>
          <c:order val="1"/>
          <c:tx>
            <c:v>Mood - SD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Data!$D$5:$D$71</c:f>
              <c:numCache>
                <c:formatCode>General</c:formatCode>
                <c:ptCount val="67"/>
                <c:pt idx="0">
                  <c:v>46.532</c:v>
                </c:pt>
                <c:pt idx="1">
                  <c:v>48.338</c:v>
                </c:pt>
                <c:pt idx="2">
                  <c:v>49.589</c:v>
                </c:pt>
                <c:pt idx="3">
                  <c:v>51.208</c:v>
                </c:pt>
                <c:pt idx="4">
                  <c:v>54.636</c:v>
                </c:pt>
                <c:pt idx="5">
                  <c:v>52.431</c:v>
                </c:pt>
                <c:pt idx="6">
                  <c:v>54.204</c:v>
                </c:pt>
                <c:pt idx="7">
                  <c:v>56.347</c:v>
                </c:pt>
                <c:pt idx="8">
                  <c:v>56.136</c:v>
                </c:pt>
                <c:pt idx="9">
                  <c:v>59.877</c:v>
                </c:pt>
                <c:pt idx="10">
                  <c:v>61.304</c:v>
                </c:pt>
                <c:pt idx="11">
                  <c:v>59.792</c:v>
                </c:pt>
                <c:pt idx="12">
                  <c:v>58.031</c:v>
                </c:pt>
                <c:pt idx="13">
                  <c:v>53.709</c:v>
                </c:pt>
                <c:pt idx="14">
                  <c:v>56.721</c:v>
                </c:pt>
                <c:pt idx="15">
                  <c:v>55.396</c:v>
                </c:pt>
                <c:pt idx="16">
                  <c:v>53.943</c:v>
                </c:pt>
                <c:pt idx="17">
                  <c:v>50.911</c:v>
                </c:pt>
                <c:pt idx="18">
                  <c:v>56.301</c:v>
                </c:pt>
                <c:pt idx="19">
                  <c:v>58.93</c:v>
                </c:pt>
                <c:pt idx="20">
                  <c:v>59.873</c:v>
                </c:pt>
                <c:pt idx="21">
                  <c:v>55.794</c:v>
                </c:pt>
                <c:pt idx="22">
                  <c:v>53.422</c:v>
                </c:pt>
                <c:pt idx="23">
                  <c:v>54.004</c:v>
                </c:pt>
                <c:pt idx="24">
                  <c:v>53.987</c:v>
                </c:pt>
                <c:pt idx="25">
                  <c:v>52.06</c:v>
                </c:pt>
                <c:pt idx="26">
                  <c:v>51.317</c:v>
                </c:pt>
                <c:pt idx="27">
                  <c:v>50.415</c:v>
                </c:pt>
                <c:pt idx="28">
                  <c:v>47.085</c:v>
                </c:pt>
                <c:pt idx="29">
                  <c:v>49.751</c:v>
                </c:pt>
                <c:pt idx="30">
                  <c:v>50.203</c:v>
                </c:pt>
                <c:pt idx="31">
                  <c:v>56.267</c:v>
                </c:pt>
                <c:pt idx="32">
                  <c:v>56.712</c:v>
                </c:pt>
                <c:pt idx="33">
                  <c:v>56.598</c:v>
                </c:pt>
                <c:pt idx="34">
                  <c:v>57.482</c:v>
                </c:pt>
                <c:pt idx="35">
                  <c:v>59.799</c:v>
                </c:pt>
                <c:pt idx="36">
                  <c:v>61.137</c:v>
                </c:pt>
                <c:pt idx="37">
                  <c:v>62.501</c:v>
                </c:pt>
                <c:pt idx="38">
                  <c:v>61.428</c:v>
                </c:pt>
                <c:pt idx="39">
                  <c:v>61.341</c:v>
                </c:pt>
                <c:pt idx="40">
                  <c:v>61.966</c:v>
                </c:pt>
                <c:pt idx="41">
                  <c:v>59.83</c:v>
                </c:pt>
                <c:pt idx="42">
                  <c:v>54.962</c:v>
                </c:pt>
                <c:pt idx="43">
                  <c:v>51.598</c:v>
                </c:pt>
                <c:pt idx="44">
                  <c:v>53.184</c:v>
                </c:pt>
                <c:pt idx="45">
                  <c:v>56.421</c:v>
                </c:pt>
                <c:pt idx="46">
                  <c:v>56.938</c:v>
                </c:pt>
                <c:pt idx="47">
                  <c:v>57.82400000000001</c:v>
                </c:pt>
                <c:pt idx="48">
                  <c:v>58.085</c:v>
                </c:pt>
                <c:pt idx="49">
                  <c:v>57.473</c:v>
                </c:pt>
                <c:pt idx="50">
                  <c:v>60.924</c:v>
                </c:pt>
                <c:pt idx="51">
                  <c:v>63.184</c:v>
                </c:pt>
                <c:pt idx="52">
                  <c:v>62.838</c:v>
                </c:pt>
                <c:pt idx="53">
                  <c:v>63.996</c:v>
                </c:pt>
                <c:pt idx="54">
                  <c:v>63.541</c:v>
                </c:pt>
                <c:pt idx="55">
                  <c:v>62.82600000000001</c:v>
                </c:pt>
                <c:pt idx="56">
                  <c:v>63.80500000000001</c:v>
                </c:pt>
                <c:pt idx="57">
                  <c:v>61.556</c:v>
                </c:pt>
                <c:pt idx="58">
                  <c:v>55.905</c:v>
                </c:pt>
                <c:pt idx="59">
                  <c:v>56.107</c:v>
                </c:pt>
                <c:pt idx="60">
                  <c:v>54.209</c:v>
                </c:pt>
                <c:pt idx="61">
                  <c:v>53.476</c:v>
                </c:pt>
                <c:pt idx="62">
                  <c:v>52.242</c:v>
                </c:pt>
                <c:pt idx="63">
                  <c:v>53.781</c:v>
                </c:pt>
                <c:pt idx="64">
                  <c:v>58.525</c:v>
                </c:pt>
                <c:pt idx="65">
                  <c:v>65.713</c:v>
                </c:pt>
                <c:pt idx="66">
                  <c:v>66.779</c:v>
                </c:pt>
              </c:numCache>
            </c:numRef>
          </c:val>
        </c:ser>
        <c:ser>
          <c:idx val="2"/>
          <c:order val="2"/>
          <c:tx>
            <c:v>Mood + SE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Data!$E$5:$E$71</c:f>
              <c:numCache>
                <c:formatCode>General</c:formatCode>
                <c:ptCount val="67"/>
                <c:pt idx="0">
                  <c:v>53.22</c:v>
                </c:pt>
                <c:pt idx="1">
                  <c:v>61.522</c:v>
                </c:pt>
                <c:pt idx="2">
                  <c:v>69.149</c:v>
                </c:pt>
                <c:pt idx="3">
                  <c:v>74.532</c:v>
                </c:pt>
                <c:pt idx="4">
                  <c:v>68.172</c:v>
                </c:pt>
                <c:pt idx="5">
                  <c:v>63.207</c:v>
                </c:pt>
                <c:pt idx="6">
                  <c:v>72.112</c:v>
                </c:pt>
                <c:pt idx="7">
                  <c:v>73.787</c:v>
                </c:pt>
                <c:pt idx="8">
                  <c:v>72.892</c:v>
                </c:pt>
                <c:pt idx="9">
                  <c:v>77.957</c:v>
                </c:pt>
                <c:pt idx="10">
                  <c:v>76.516</c:v>
                </c:pt>
                <c:pt idx="11">
                  <c:v>70.756</c:v>
                </c:pt>
                <c:pt idx="12">
                  <c:v>65.295</c:v>
                </c:pt>
                <c:pt idx="13">
                  <c:v>62.217</c:v>
                </c:pt>
                <c:pt idx="14">
                  <c:v>64.401</c:v>
                </c:pt>
                <c:pt idx="15">
                  <c:v>65.176</c:v>
                </c:pt>
                <c:pt idx="16">
                  <c:v>60.235</c:v>
                </c:pt>
                <c:pt idx="17">
                  <c:v>55.755</c:v>
                </c:pt>
                <c:pt idx="18">
                  <c:v>63.949</c:v>
                </c:pt>
                <c:pt idx="19">
                  <c:v>69.118</c:v>
                </c:pt>
                <c:pt idx="20">
                  <c:v>67.045</c:v>
                </c:pt>
                <c:pt idx="21">
                  <c:v>60.638</c:v>
                </c:pt>
                <c:pt idx="22">
                  <c:v>61.122</c:v>
                </c:pt>
                <c:pt idx="23">
                  <c:v>60.036</c:v>
                </c:pt>
                <c:pt idx="24">
                  <c:v>59.127</c:v>
                </c:pt>
                <c:pt idx="25">
                  <c:v>57.168</c:v>
                </c:pt>
                <c:pt idx="26">
                  <c:v>57.253</c:v>
                </c:pt>
                <c:pt idx="27">
                  <c:v>58.159</c:v>
                </c:pt>
                <c:pt idx="28">
                  <c:v>55.33300000000001</c:v>
                </c:pt>
                <c:pt idx="29">
                  <c:v>56.623</c:v>
                </c:pt>
                <c:pt idx="30">
                  <c:v>56.455</c:v>
                </c:pt>
                <c:pt idx="31">
                  <c:v>60.123</c:v>
                </c:pt>
                <c:pt idx="32">
                  <c:v>60.676</c:v>
                </c:pt>
                <c:pt idx="33">
                  <c:v>60.49</c:v>
                </c:pt>
                <c:pt idx="34">
                  <c:v>62.03</c:v>
                </c:pt>
                <c:pt idx="35">
                  <c:v>64.943</c:v>
                </c:pt>
                <c:pt idx="36">
                  <c:v>67.269</c:v>
                </c:pt>
                <c:pt idx="37">
                  <c:v>69.141</c:v>
                </c:pt>
                <c:pt idx="38">
                  <c:v>66.904</c:v>
                </c:pt>
                <c:pt idx="39">
                  <c:v>68.973</c:v>
                </c:pt>
                <c:pt idx="40">
                  <c:v>68.41</c:v>
                </c:pt>
                <c:pt idx="41">
                  <c:v>63.898</c:v>
                </c:pt>
                <c:pt idx="42">
                  <c:v>60.058</c:v>
                </c:pt>
                <c:pt idx="43">
                  <c:v>59.266</c:v>
                </c:pt>
                <c:pt idx="44">
                  <c:v>59.08</c:v>
                </c:pt>
                <c:pt idx="45">
                  <c:v>60.769</c:v>
                </c:pt>
                <c:pt idx="46">
                  <c:v>60.854</c:v>
                </c:pt>
                <c:pt idx="47">
                  <c:v>62.924</c:v>
                </c:pt>
                <c:pt idx="48">
                  <c:v>63.073</c:v>
                </c:pt>
                <c:pt idx="49">
                  <c:v>61.289</c:v>
                </c:pt>
                <c:pt idx="50">
                  <c:v>66.516</c:v>
                </c:pt>
                <c:pt idx="51">
                  <c:v>69.256</c:v>
                </c:pt>
                <c:pt idx="52">
                  <c:v>67.154</c:v>
                </c:pt>
                <c:pt idx="53">
                  <c:v>69.604</c:v>
                </c:pt>
                <c:pt idx="54">
                  <c:v>68.92500000000001</c:v>
                </c:pt>
                <c:pt idx="55">
                  <c:v>69.218</c:v>
                </c:pt>
                <c:pt idx="56">
                  <c:v>67.917</c:v>
                </c:pt>
                <c:pt idx="57">
                  <c:v>68.292</c:v>
                </c:pt>
                <c:pt idx="58">
                  <c:v>66.965</c:v>
                </c:pt>
                <c:pt idx="59">
                  <c:v>67.575</c:v>
                </c:pt>
                <c:pt idx="60">
                  <c:v>67.57299999999999</c:v>
                </c:pt>
                <c:pt idx="61">
                  <c:v>67.392</c:v>
                </c:pt>
                <c:pt idx="62">
                  <c:v>66.77</c:v>
                </c:pt>
                <c:pt idx="63">
                  <c:v>66.529</c:v>
                </c:pt>
                <c:pt idx="64">
                  <c:v>66.65299999999999</c:v>
                </c:pt>
                <c:pt idx="65">
                  <c:v>68.625</c:v>
                </c:pt>
                <c:pt idx="66">
                  <c:v>71.519</c:v>
                </c:pt>
              </c:numCache>
            </c:numRef>
          </c:val>
        </c:ser>
        <c:marker val="1"/>
        <c:axId val="70864536"/>
        <c:axId val="70867752"/>
      </c:lineChart>
      <c:catAx>
        <c:axId val="70864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0867752"/>
        <c:crosses val="autoZero"/>
        <c:auto val="1"/>
        <c:lblAlgn val="ctr"/>
        <c:lblOffset val="100"/>
        <c:tickLblSkip val="4"/>
        <c:tickMarkSkip val="1"/>
      </c:catAx>
      <c:valAx>
        <c:axId val="70867752"/>
        <c:scaling>
          <c:orientation val="minMax"/>
          <c:min val="45.0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Public Policy Mood (Liberalism (with 2 Stadard Error Bounds)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0864536"/>
        <c:crosses val="autoZero"/>
        <c:crossBetween val="between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Data!$B$77:$B$110</c:f>
              <c:numCache>
                <c:formatCode>General</c:formatCode>
                <c:ptCount val="34"/>
                <c:pt idx="0">
                  <c:v>1952.0</c:v>
                </c:pt>
                <c:pt idx="1">
                  <c:v>1954.0</c:v>
                </c:pt>
                <c:pt idx="2">
                  <c:v>1956.0</c:v>
                </c:pt>
                <c:pt idx="3">
                  <c:v>1958.0</c:v>
                </c:pt>
                <c:pt idx="4">
                  <c:v>1960.0</c:v>
                </c:pt>
                <c:pt idx="5">
                  <c:v>1962.0</c:v>
                </c:pt>
                <c:pt idx="6">
                  <c:v>1964.0</c:v>
                </c:pt>
                <c:pt idx="7">
                  <c:v>1966.0</c:v>
                </c:pt>
                <c:pt idx="8">
                  <c:v>1968.0</c:v>
                </c:pt>
                <c:pt idx="9">
                  <c:v>1970.0</c:v>
                </c:pt>
                <c:pt idx="10">
                  <c:v>1972.0</c:v>
                </c:pt>
                <c:pt idx="11">
                  <c:v>1974.0</c:v>
                </c:pt>
                <c:pt idx="12">
                  <c:v>1976.0</c:v>
                </c:pt>
                <c:pt idx="13">
                  <c:v>1978.0</c:v>
                </c:pt>
                <c:pt idx="14">
                  <c:v>1980.0</c:v>
                </c:pt>
                <c:pt idx="15">
                  <c:v>1982.0</c:v>
                </c:pt>
                <c:pt idx="16">
                  <c:v>1984.0</c:v>
                </c:pt>
                <c:pt idx="17">
                  <c:v>1986.0</c:v>
                </c:pt>
                <c:pt idx="18">
                  <c:v>1988.0</c:v>
                </c:pt>
                <c:pt idx="19">
                  <c:v>1990.0</c:v>
                </c:pt>
                <c:pt idx="20">
                  <c:v>1992.0</c:v>
                </c:pt>
                <c:pt idx="21">
                  <c:v>1994.0</c:v>
                </c:pt>
                <c:pt idx="22">
                  <c:v>1996.0</c:v>
                </c:pt>
                <c:pt idx="23">
                  <c:v>1998.0</c:v>
                </c:pt>
                <c:pt idx="24">
                  <c:v>2000.0</c:v>
                </c:pt>
                <c:pt idx="25">
                  <c:v>2002.0</c:v>
                </c:pt>
                <c:pt idx="26">
                  <c:v>2004.0</c:v>
                </c:pt>
                <c:pt idx="27">
                  <c:v>2006.0</c:v>
                </c:pt>
                <c:pt idx="28">
                  <c:v>2008.0</c:v>
                </c:pt>
                <c:pt idx="29">
                  <c:v>2010.0</c:v>
                </c:pt>
                <c:pt idx="30">
                  <c:v>2012.0</c:v>
                </c:pt>
                <c:pt idx="31">
                  <c:v>2014.0</c:v>
                </c:pt>
                <c:pt idx="32">
                  <c:v>2016.0</c:v>
                </c:pt>
                <c:pt idx="33">
                  <c:v>2018.0</c:v>
                </c:pt>
              </c:numCache>
            </c:numRef>
          </c:cat>
          <c:val>
            <c:numRef>
              <c:f>Data!$C$77:$C$110</c:f>
              <c:numCache>
                <c:formatCode>General</c:formatCode>
                <c:ptCount val="34"/>
                <c:pt idx="0">
                  <c:v>62.079</c:v>
                </c:pt>
                <c:pt idx="1">
                  <c:v>64.38</c:v>
                </c:pt>
                <c:pt idx="2">
                  <c:v>65.361</c:v>
                </c:pt>
                <c:pt idx="3">
                  <c:v>68.426</c:v>
                </c:pt>
                <c:pt idx="4">
                  <c:v>71.321</c:v>
                </c:pt>
                <c:pt idx="5">
                  <c:v>72.316</c:v>
                </c:pt>
                <c:pt idx="6">
                  <c:v>70.061</c:v>
                </c:pt>
                <c:pt idx="7">
                  <c:v>69.238</c:v>
                </c:pt>
                <c:pt idx="8">
                  <c:v>68.281</c:v>
                </c:pt>
                <c:pt idx="9">
                  <c:v>61.658</c:v>
                </c:pt>
                <c:pt idx="10">
                  <c:v>62.973</c:v>
                </c:pt>
                <c:pt idx="11">
                  <c:v>60.848</c:v>
                </c:pt>
                <c:pt idx="12">
                  <c:v>59.444</c:v>
                </c:pt>
                <c:pt idx="13">
                  <c:v>57.915</c:v>
                </c:pt>
                <c:pt idx="14">
                  <c:v>55.663</c:v>
                </c:pt>
                <c:pt idx="15">
                  <c:v>58.581</c:v>
                </c:pt>
                <c:pt idx="16">
                  <c:v>61.332</c:v>
                </c:pt>
                <c:pt idx="17">
                  <c:v>62.346</c:v>
                </c:pt>
                <c:pt idx="18">
                  <c:v>65.862</c:v>
                </c:pt>
                <c:pt idx="19">
                  <c:v>66.719</c:v>
                </c:pt>
                <c:pt idx="20">
                  <c:v>66.966</c:v>
                </c:pt>
                <c:pt idx="21">
                  <c:v>62.308</c:v>
                </c:pt>
                <c:pt idx="22">
                  <c:v>61.255</c:v>
                </c:pt>
                <c:pt idx="23">
                  <c:v>61.827</c:v>
                </c:pt>
                <c:pt idx="24">
                  <c:v>63.876</c:v>
                </c:pt>
                <c:pt idx="25">
                  <c:v>62.69</c:v>
                </c:pt>
                <c:pt idx="26">
                  <c:v>64.281</c:v>
                </c:pt>
                <c:pt idx="27">
                  <c:v>64.511</c:v>
                </c:pt>
                <c:pt idx="28">
                  <c:v>63.758</c:v>
                </c:pt>
                <c:pt idx="29">
                  <c:v>58.17</c:v>
                </c:pt>
                <c:pt idx="30">
                  <c:v>57.239</c:v>
                </c:pt>
                <c:pt idx="31">
                  <c:v>56.873</c:v>
                </c:pt>
                <c:pt idx="32">
                  <c:v>60.048</c:v>
                </c:pt>
                <c:pt idx="33">
                  <c:v>64.35599999999999</c:v>
                </c:pt>
              </c:numCache>
            </c:numRef>
          </c:val>
        </c:ser>
        <c:marker val="1"/>
        <c:axId val="369554344"/>
        <c:axId val="369557704"/>
      </c:lineChart>
      <c:catAx>
        <c:axId val="369554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369557704"/>
        <c:crosses val="autoZero"/>
        <c:auto val="1"/>
        <c:lblAlgn val="ctr"/>
        <c:lblOffset val="100"/>
        <c:tickLblSkip val="2"/>
        <c:tickMarkSkip val="1"/>
      </c:catAx>
      <c:valAx>
        <c:axId val="369557704"/>
        <c:scaling>
          <c:orientation val="minMax"/>
          <c:min val="50.0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Public Policy Mood (Liberalism)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69554344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25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5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1235" cy="58288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1235" cy="58288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58"/>
  <sheetViews>
    <sheetView topLeftCell="A65" workbookViewId="0">
      <selection activeCell="D160" sqref="D160"/>
    </sheetView>
  </sheetViews>
  <sheetFormatPr baseColWidth="10" defaultRowHeight="13"/>
  <sheetData>
    <row r="1" spans="1:7">
      <c r="D1" t="s">
        <v>106</v>
      </c>
    </row>
    <row r="2" spans="1:7">
      <c r="A2" t="s">
        <v>110</v>
      </c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 spans="1:7">
      <c r="A3" t="s">
        <v>117</v>
      </c>
    </row>
    <row r="4" spans="1:7">
      <c r="A4">
        <v>144</v>
      </c>
      <c r="B4" t="s">
        <v>118</v>
      </c>
      <c r="C4">
        <v>49</v>
      </c>
      <c r="D4">
        <v>0.81</v>
      </c>
      <c r="E4">
        <v>40.158000000000001</v>
      </c>
      <c r="F4">
        <v>6.9969999999999999</v>
      </c>
      <c r="G4">
        <f t="shared" ref="G4:G35" si="0">C4*D4</f>
        <v>39.690000000000005</v>
      </c>
    </row>
    <row r="5" spans="1:7">
      <c r="A5">
        <v>80</v>
      </c>
      <c r="B5" t="s">
        <v>119</v>
      </c>
      <c r="C5">
        <v>34</v>
      </c>
      <c r="D5">
        <v>0.80800000000000005</v>
      </c>
      <c r="E5">
        <v>86.825999999999993</v>
      </c>
      <c r="F5">
        <v>4.984</v>
      </c>
      <c r="G5">
        <f t="shared" si="0"/>
        <v>27.472000000000001</v>
      </c>
    </row>
    <row r="6" spans="1:7">
      <c r="A6">
        <v>82</v>
      </c>
      <c r="B6" t="s">
        <v>120</v>
      </c>
      <c r="C6">
        <v>34</v>
      </c>
      <c r="D6">
        <v>0.67300000000000004</v>
      </c>
      <c r="E6">
        <v>30.788</v>
      </c>
      <c r="F6">
        <v>7.3970000000000002</v>
      </c>
      <c r="G6">
        <f t="shared" si="0"/>
        <v>22.882000000000001</v>
      </c>
    </row>
    <row r="7" spans="1:7">
      <c r="A7">
        <v>44</v>
      </c>
      <c r="B7" t="s">
        <v>121</v>
      </c>
      <c r="C7">
        <v>27</v>
      </c>
      <c r="D7">
        <v>0.79500000000000004</v>
      </c>
      <c r="E7">
        <v>44.14</v>
      </c>
      <c r="F7">
        <v>5.4450000000000003</v>
      </c>
      <c r="G7">
        <f t="shared" si="0"/>
        <v>21.465</v>
      </c>
    </row>
    <row r="8" spans="1:7">
      <c r="A8">
        <v>77</v>
      </c>
      <c r="B8" t="s">
        <v>122</v>
      </c>
      <c r="C8">
        <v>34</v>
      </c>
      <c r="D8">
        <v>0.60799999999999998</v>
      </c>
      <c r="E8">
        <v>90.460999999999999</v>
      </c>
      <c r="F8">
        <v>3.9260000000000002</v>
      </c>
      <c r="G8">
        <f t="shared" si="0"/>
        <v>20.672000000000001</v>
      </c>
    </row>
    <row r="9" spans="1:7">
      <c r="A9">
        <v>74</v>
      </c>
      <c r="B9" t="s">
        <v>123</v>
      </c>
      <c r="C9">
        <v>34</v>
      </c>
      <c r="D9">
        <v>0.58699999999999997</v>
      </c>
      <c r="E9">
        <v>76.650999999999996</v>
      </c>
      <c r="F9">
        <v>4.9530000000000003</v>
      </c>
      <c r="G9">
        <f t="shared" si="0"/>
        <v>19.957999999999998</v>
      </c>
    </row>
    <row r="10" spans="1:7">
      <c r="A10">
        <v>95</v>
      </c>
      <c r="B10" t="s">
        <v>124</v>
      </c>
      <c r="C10">
        <v>30</v>
      </c>
      <c r="D10">
        <v>0.63200000000000001</v>
      </c>
      <c r="E10">
        <v>44.06</v>
      </c>
      <c r="F10">
        <v>6.1029999999999998</v>
      </c>
      <c r="G10">
        <f t="shared" si="0"/>
        <v>18.96</v>
      </c>
    </row>
    <row r="11" spans="1:7">
      <c r="A11">
        <v>83</v>
      </c>
      <c r="B11" t="s">
        <v>125</v>
      </c>
      <c r="C11">
        <v>22</v>
      </c>
      <c r="D11">
        <v>0.80100000000000005</v>
      </c>
      <c r="E11">
        <v>86.941000000000003</v>
      </c>
      <c r="F11">
        <v>3.7440000000000002</v>
      </c>
      <c r="G11">
        <f t="shared" si="0"/>
        <v>17.622</v>
      </c>
    </row>
    <row r="12" spans="1:7">
      <c r="A12">
        <v>90</v>
      </c>
      <c r="B12" t="s">
        <v>126</v>
      </c>
      <c r="C12">
        <v>22</v>
      </c>
      <c r="D12">
        <v>0.72799999999999998</v>
      </c>
      <c r="E12">
        <v>90.028999999999996</v>
      </c>
      <c r="F12">
        <v>2.476</v>
      </c>
      <c r="G12">
        <f t="shared" si="0"/>
        <v>16.015999999999998</v>
      </c>
    </row>
    <row r="13" spans="1:7">
      <c r="A13">
        <v>47</v>
      </c>
      <c r="B13" t="s">
        <v>127</v>
      </c>
      <c r="C13">
        <v>23</v>
      </c>
      <c r="D13">
        <v>0.69399999999999995</v>
      </c>
      <c r="E13">
        <v>74.073999999999998</v>
      </c>
      <c r="F13">
        <v>4.2350000000000003</v>
      </c>
      <c r="G13">
        <f t="shared" si="0"/>
        <v>15.962</v>
      </c>
    </row>
    <row r="14" spans="1:7">
      <c r="A14">
        <v>114</v>
      </c>
      <c r="B14" t="s">
        <v>128</v>
      </c>
      <c r="C14">
        <v>21</v>
      </c>
      <c r="D14">
        <v>0.751</v>
      </c>
      <c r="E14">
        <v>75.566000000000003</v>
      </c>
      <c r="F14">
        <v>5.1420000000000003</v>
      </c>
      <c r="G14">
        <f t="shared" si="0"/>
        <v>15.771000000000001</v>
      </c>
    </row>
    <row r="15" spans="1:7">
      <c r="A15">
        <v>36</v>
      </c>
      <c r="B15" t="s">
        <v>129</v>
      </c>
      <c r="C15">
        <v>21</v>
      </c>
      <c r="D15">
        <v>0.67900000000000005</v>
      </c>
      <c r="E15">
        <v>55.533999999999999</v>
      </c>
      <c r="F15">
        <v>9.6530000000000005</v>
      </c>
      <c r="G15">
        <f t="shared" si="0"/>
        <v>14.259</v>
      </c>
    </row>
    <row r="16" spans="1:7">
      <c r="A16">
        <v>91</v>
      </c>
      <c r="B16" t="s">
        <v>130</v>
      </c>
      <c r="C16">
        <v>31</v>
      </c>
      <c r="D16">
        <v>0.436</v>
      </c>
      <c r="E16">
        <v>24.835000000000001</v>
      </c>
      <c r="F16">
        <v>9.5760000000000005</v>
      </c>
      <c r="G16">
        <f t="shared" si="0"/>
        <v>13.516</v>
      </c>
    </row>
    <row r="17" spans="1:7">
      <c r="A17">
        <v>37</v>
      </c>
      <c r="B17" t="s">
        <v>131</v>
      </c>
      <c r="C17">
        <v>17</v>
      </c>
      <c r="D17">
        <v>0.77500000000000002</v>
      </c>
      <c r="E17">
        <v>52.545999999999999</v>
      </c>
      <c r="F17">
        <v>5.2619999999999996</v>
      </c>
      <c r="G17">
        <f t="shared" si="0"/>
        <v>13.175000000000001</v>
      </c>
    </row>
    <row r="18" spans="1:7">
      <c r="A18">
        <v>84</v>
      </c>
      <c r="B18" t="s">
        <v>132</v>
      </c>
      <c r="C18">
        <v>34</v>
      </c>
      <c r="D18">
        <v>0.38600000000000001</v>
      </c>
      <c r="E18">
        <v>91.334999999999994</v>
      </c>
      <c r="F18">
        <v>3.88</v>
      </c>
      <c r="G18">
        <f t="shared" si="0"/>
        <v>13.124000000000001</v>
      </c>
    </row>
    <row r="19" spans="1:7">
      <c r="A19">
        <v>148</v>
      </c>
      <c r="B19" t="s">
        <v>133</v>
      </c>
      <c r="C19">
        <v>27</v>
      </c>
      <c r="D19">
        <v>0.48599999999999999</v>
      </c>
      <c r="E19">
        <v>25.577000000000002</v>
      </c>
      <c r="F19">
        <v>5.1390000000000002</v>
      </c>
      <c r="G19">
        <f t="shared" si="0"/>
        <v>13.122</v>
      </c>
    </row>
    <row r="20" spans="1:7">
      <c r="A20">
        <v>58</v>
      </c>
      <c r="B20" t="s">
        <v>134</v>
      </c>
      <c r="C20">
        <v>16</v>
      </c>
      <c r="D20">
        <v>0.80500000000000005</v>
      </c>
      <c r="E20">
        <v>80.867000000000004</v>
      </c>
      <c r="F20">
        <v>4.22</v>
      </c>
      <c r="G20">
        <f t="shared" si="0"/>
        <v>12.88</v>
      </c>
    </row>
    <row r="21" spans="1:7">
      <c r="A21">
        <v>43</v>
      </c>
      <c r="B21" t="s">
        <v>135</v>
      </c>
      <c r="C21">
        <v>23</v>
      </c>
      <c r="D21">
        <v>0.55600000000000005</v>
      </c>
      <c r="E21">
        <v>47.679000000000002</v>
      </c>
      <c r="F21">
        <v>4.7930000000000001</v>
      </c>
      <c r="G21">
        <f t="shared" si="0"/>
        <v>12.788</v>
      </c>
    </row>
    <row r="22" spans="1:7">
      <c r="A22">
        <v>87</v>
      </c>
      <c r="B22" t="s">
        <v>136</v>
      </c>
      <c r="C22">
        <v>22</v>
      </c>
      <c r="D22">
        <v>0.53700000000000003</v>
      </c>
      <c r="E22">
        <v>84.396000000000001</v>
      </c>
      <c r="F22">
        <v>1.728</v>
      </c>
      <c r="G22">
        <f t="shared" si="0"/>
        <v>11.814</v>
      </c>
    </row>
    <row r="23" spans="1:7">
      <c r="A23">
        <v>62</v>
      </c>
      <c r="B23" t="s">
        <v>137</v>
      </c>
      <c r="C23">
        <v>16</v>
      </c>
      <c r="D23">
        <v>0.73399999999999999</v>
      </c>
      <c r="E23">
        <v>41.935000000000002</v>
      </c>
      <c r="F23">
        <v>6.8929999999999998</v>
      </c>
      <c r="G23">
        <f t="shared" si="0"/>
        <v>11.744</v>
      </c>
    </row>
    <row r="24" spans="1:7">
      <c r="A24">
        <v>21</v>
      </c>
      <c r="B24" t="s">
        <v>138</v>
      </c>
      <c r="C24">
        <v>15</v>
      </c>
      <c r="D24">
        <v>0.76800000000000002</v>
      </c>
      <c r="E24">
        <v>86.275999999999996</v>
      </c>
      <c r="F24">
        <v>3.605</v>
      </c>
      <c r="G24">
        <f t="shared" si="0"/>
        <v>11.52</v>
      </c>
    </row>
    <row r="25" spans="1:7">
      <c r="A25">
        <v>50</v>
      </c>
      <c r="B25" t="s">
        <v>139</v>
      </c>
      <c r="C25">
        <v>17</v>
      </c>
      <c r="D25">
        <v>0.67300000000000004</v>
      </c>
      <c r="E25">
        <v>89.903000000000006</v>
      </c>
      <c r="F25">
        <v>3.9260000000000002</v>
      </c>
      <c r="G25">
        <f t="shared" si="0"/>
        <v>11.441000000000001</v>
      </c>
    </row>
    <row r="26" spans="1:7">
      <c r="A26">
        <v>38</v>
      </c>
      <c r="B26" t="s">
        <v>140</v>
      </c>
      <c r="C26">
        <v>19</v>
      </c>
      <c r="D26">
        <v>0.6</v>
      </c>
      <c r="E26">
        <v>37.244</v>
      </c>
      <c r="F26">
        <v>5.298</v>
      </c>
      <c r="G26">
        <f t="shared" si="0"/>
        <v>11.4</v>
      </c>
    </row>
    <row r="27" spans="1:7">
      <c r="A27">
        <v>33</v>
      </c>
      <c r="B27" t="s">
        <v>141</v>
      </c>
      <c r="C27">
        <v>23</v>
      </c>
      <c r="D27">
        <v>0.48099999999999998</v>
      </c>
      <c r="E27">
        <v>58.856000000000002</v>
      </c>
      <c r="F27">
        <v>3.7029999999999998</v>
      </c>
      <c r="G27">
        <f t="shared" si="0"/>
        <v>11.062999999999999</v>
      </c>
    </row>
    <row r="28" spans="1:7">
      <c r="A28">
        <v>112</v>
      </c>
      <c r="B28" t="s">
        <v>142</v>
      </c>
      <c r="C28">
        <v>15</v>
      </c>
      <c r="D28">
        <v>0.68400000000000005</v>
      </c>
      <c r="E28">
        <v>3.2650000000000001</v>
      </c>
      <c r="F28">
        <v>2.8759999999999999</v>
      </c>
      <c r="G28">
        <f t="shared" si="0"/>
        <v>10.260000000000002</v>
      </c>
    </row>
    <row r="29" spans="1:7">
      <c r="A29">
        <v>97</v>
      </c>
      <c r="B29" t="s">
        <v>143</v>
      </c>
      <c r="C29">
        <v>21</v>
      </c>
      <c r="D29">
        <v>0.48199999999999998</v>
      </c>
      <c r="E29">
        <v>67.412000000000006</v>
      </c>
      <c r="F29">
        <v>7.1760000000000002</v>
      </c>
      <c r="G29">
        <f t="shared" si="0"/>
        <v>10.122</v>
      </c>
    </row>
    <row r="30" spans="1:7">
      <c r="A30">
        <v>17</v>
      </c>
      <c r="B30" t="s">
        <v>144</v>
      </c>
      <c r="C30">
        <v>12</v>
      </c>
      <c r="D30">
        <v>0.83899999999999997</v>
      </c>
      <c r="E30">
        <v>84.302000000000007</v>
      </c>
      <c r="F30">
        <v>8.1329999999999991</v>
      </c>
      <c r="G30">
        <f t="shared" si="0"/>
        <v>10.068</v>
      </c>
    </row>
    <row r="31" spans="1:7">
      <c r="A31">
        <v>117</v>
      </c>
      <c r="B31" t="s">
        <v>145</v>
      </c>
      <c r="C31">
        <v>14</v>
      </c>
      <c r="D31">
        <v>0.65800000000000003</v>
      </c>
      <c r="E31">
        <v>54.761000000000003</v>
      </c>
      <c r="F31">
        <v>8.3930000000000007</v>
      </c>
      <c r="G31">
        <f t="shared" si="0"/>
        <v>9.2119999999999997</v>
      </c>
    </row>
    <row r="32" spans="1:7">
      <c r="A32">
        <v>155</v>
      </c>
      <c r="B32" t="s">
        <v>146</v>
      </c>
      <c r="C32">
        <v>20</v>
      </c>
      <c r="D32">
        <v>0.45700000000000002</v>
      </c>
      <c r="E32">
        <v>51.411999999999999</v>
      </c>
      <c r="F32">
        <v>7.4340000000000002</v>
      </c>
      <c r="G32">
        <f t="shared" si="0"/>
        <v>9.14</v>
      </c>
    </row>
    <row r="33" spans="1:7">
      <c r="A33">
        <v>81</v>
      </c>
      <c r="B33" t="s">
        <v>147</v>
      </c>
      <c r="C33">
        <v>22</v>
      </c>
      <c r="D33">
        <v>0.41399999999999998</v>
      </c>
      <c r="E33">
        <v>88.798000000000002</v>
      </c>
      <c r="F33">
        <v>3.2149999999999999</v>
      </c>
      <c r="G33">
        <f t="shared" si="0"/>
        <v>9.1079999999999988</v>
      </c>
    </row>
    <row r="34" spans="1:7">
      <c r="A34">
        <v>66</v>
      </c>
      <c r="B34" t="s">
        <v>148</v>
      </c>
      <c r="C34">
        <v>12</v>
      </c>
      <c r="D34">
        <v>0.73599999999999999</v>
      </c>
      <c r="E34">
        <v>53.186999999999998</v>
      </c>
      <c r="F34">
        <v>4.8620000000000001</v>
      </c>
      <c r="G34">
        <f t="shared" si="0"/>
        <v>8.8320000000000007</v>
      </c>
    </row>
    <row r="35" spans="1:7">
      <c r="A35">
        <v>110</v>
      </c>
      <c r="B35" t="s">
        <v>149</v>
      </c>
      <c r="C35">
        <v>10</v>
      </c>
      <c r="D35">
        <v>0.88200000000000001</v>
      </c>
      <c r="E35">
        <v>86.447999999999993</v>
      </c>
      <c r="F35">
        <v>8.6679999999999993</v>
      </c>
      <c r="G35">
        <f t="shared" si="0"/>
        <v>8.82</v>
      </c>
    </row>
    <row r="36" spans="1:7">
      <c r="A36">
        <v>78</v>
      </c>
      <c r="B36" t="s">
        <v>150</v>
      </c>
      <c r="C36">
        <v>22</v>
      </c>
      <c r="D36">
        <v>0.39800000000000002</v>
      </c>
      <c r="E36">
        <v>93.001999999999995</v>
      </c>
      <c r="F36">
        <v>1.4990000000000001</v>
      </c>
      <c r="G36">
        <f t="shared" ref="G36:G67" si="1">C36*D36</f>
        <v>8.7560000000000002</v>
      </c>
    </row>
    <row r="37" spans="1:7">
      <c r="A37">
        <v>85</v>
      </c>
      <c r="B37" t="s">
        <v>151</v>
      </c>
      <c r="C37">
        <v>22</v>
      </c>
      <c r="D37">
        <v>0.39200000000000002</v>
      </c>
      <c r="E37">
        <v>86.950999999999993</v>
      </c>
      <c r="F37">
        <v>6.01</v>
      </c>
      <c r="G37">
        <f t="shared" si="1"/>
        <v>8.6240000000000006</v>
      </c>
    </row>
    <row r="38" spans="1:7">
      <c r="A38">
        <v>46</v>
      </c>
      <c r="B38" t="s">
        <v>152</v>
      </c>
      <c r="C38">
        <v>23</v>
      </c>
      <c r="D38">
        <v>0.373</v>
      </c>
      <c r="E38">
        <v>54.746000000000002</v>
      </c>
      <c r="F38">
        <v>4.6379999999999999</v>
      </c>
      <c r="G38">
        <f t="shared" si="1"/>
        <v>8.5790000000000006</v>
      </c>
    </row>
    <row r="39" spans="1:7">
      <c r="A39">
        <v>100</v>
      </c>
      <c r="B39" t="s">
        <v>153</v>
      </c>
      <c r="C39">
        <v>10</v>
      </c>
      <c r="D39">
        <v>0.83699999999999997</v>
      </c>
      <c r="E39">
        <v>62.935000000000002</v>
      </c>
      <c r="F39">
        <v>5.14</v>
      </c>
      <c r="G39">
        <f t="shared" si="1"/>
        <v>8.3699999999999992</v>
      </c>
    </row>
    <row r="40" spans="1:7">
      <c r="A40">
        <v>92</v>
      </c>
      <c r="B40" t="s">
        <v>154</v>
      </c>
      <c r="C40">
        <v>22</v>
      </c>
      <c r="D40">
        <v>0.373</v>
      </c>
      <c r="E40">
        <v>27.219000000000001</v>
      </c>
      <c r="F40">
        <v>9.7149999999999999</v>
      </c>
      <c r="G40">
        <f t="shared" si="1"/>
        <v>8.2059999999999995</v>
      </c>
    </row>
    <row r="41" spans="1:7">
      <c r="A41">
        <v>154</v>
      </c>
      <c r="B41" t="s">
        <v>155</v>
      </c>
      <c r="C41">
        <v>19</v>
      </c>
      <c r="D41">
        <v>0.43099999999999999</v>
      </c>
      <c r="E41">
        <v>32.981999999999999</v>
      </c>
      <c r="F41">
        <v>9</v>
      </c>
      <c r="G41">
        <f t="shared" si="1"/>
        <v>8.1890000000000001</v>
      </c>
    </row>
    <row r="42" spans="1:7">
      <c r="A42">
        <v>42</v>
      </c>
      <c r="B42" t="s">
        <v>156</v>
      </c>
      <c r="C42">
        <v>17</v>
      </c>
      <c r="D42">
        <v>0.47699999999999998</v>
      </c>
      <c r="E42">
        <v>57.491</v>
      </c>
      <c r="F42">
        <v>8.18</v>
      </c>
      <c r="G42">
        <f t="shared" si="1"/>
        <v>8.109</v>
      </c>
    </row>
    <row r="43" spans="1:7">
      <c r="A43">
        <v>86</v>
      </c>
      <c r="B43" t="s">
        <v>157</v>
      </c>
      <c r="C43">
        <v>22</v>
      </c>
      <c r="D43">
        <v>0.36699999999999999</v>
      </c>
      <c r="E43">
        <v>78.108999999999995</v>
      </c>
      <c r="F43">
        <v>4.0410000000000004</v>
      </c>
      <c r="G43">
        <f t="shared" si="1"/>
        <v>8.0739999999999998</v>
      </c>
    </row>
    <row r="44" spans="1:7">
      <c r="A44">
        <v>106</v>
      </c>
      <c r="B44" t="s">
        <v>158</v>
      </c>
      <c r="C44">
        <v>15</v>
      </c>
      <c r="D44">
        <v>0.52100000000000002</v>
      </c>
      <c r="E44">
        <v>53.768999999999998</v>
      </c>
      <c r="F44">
        <v>6.7919999999999998</v>
      </c>
      <c r="G44">
        <f t="shared" si="1"/>
        <v>7.8150000000000004</v>
      </c>
    </row>
    <row r="45" spans="1:7">
      <c r="A45">
        <v>31</v>
      </c>
      <c r="B45" t="s">
        <v>159</v>
      </c>
      <c r="C45">
        <v>12</v>
      </c>
      <c r="D45">
        <v>0.64600000000000002</v>
      </c>
      <c r="E45">
        <v>92.102000000000004</v>
      </c>
      <c r="F45">
        <v>2.278</v>
      </c>
      <c r="G45">
        <f t="shared" si="1"/>
        <v>7.7520000000000007</v>
      </c>
    </row>
    <row r="46" spans="1:7">
      <c r="A46">
        <v>2</v>
      </c>
      <c r="B46" t="s">
        <v>160</v>
      </c>
      <c r="C46">
        <v>8</v>
      </c>
      <c r="D46">
        <v>0.91600000000000004</v>
      </c>
      <c r="E46">
        <v>48.881999999999998</v>
      </c>
      <c r="F46">
        <v>3.4980000000000002</v>
      </c>
      <c r="G46">
        <f t="shared" si="1"/>
        <v>7.3280000000000003</v>
      </c>
    </row>
    <row r="47" spans="1:7">
      <c r="A47">
        <v>105</v>
      </c>
      <c r="B47" t="s">
        <v>161</v>
      </c>
      <c r="C47">
        <v>20</v>
      </c>
      <c r="D47">
        <v>0.36499999999999999</v>
      </c>
      <c r="E47">
        <v>67.063999999999993</v>
      </c>
      <c r="F47">
        <v>5.1779999999999999</v>
      </c>
      <c r="G47">
        <f t="shared" si="1"/>
        <v>7.3</v>
      </c>
    </row>
    <row r="48" spans="1:7">
      <c r="A48">
        <v>34</v>
      </c>
      <c r="B48" t="s">
        <v>162</v>
      </c>
      <c r="C48">
        <v>9</v>
      </c>
      <c r="D48">
        <v>0.77700000000000002</v>
      </c>
      <c r="E48">
        <v>41.345999999999997</v>
      </c>
      <c r="F48">
        <v>4.8810000000000002</v>
      </c>
      <c r="G48">
        <f t="shared" si="1"/>
        <v>6.9930000000000003</v>
      </c>
    </row>
    <row r="49" spans="1:7">
      <c r="A49">
        <v>40</v>
      </c>
      <c r="B49" t="s">
        <v>163</v>
      </c>
      <c r="C49">
        <v>15</v>
      </c>
      <c r="D49">
        <v>0.46600000000000003</v>
      </c>
      <c r="E49">
        <v>11.164999999999999</v>
      </c>
      <c r="F49">
        <v>2.6840000000000002</v>
      </c>
      <c r="G49">
        <f t="shared" si="1"/>
        <v>6.99</v>
      </c>
    </row>
    <row r="50" spans="1:7">
      <c r="A50">
        <v>60</v>
      </c>
      <c r="B50" t="s">
        <v>164</v>
      </c>
      <c r="C50">
        <v>13</v>
      </c>
      <c r="D50">
        <v>0.52700000000000002</v>
      </c>
      <c r="E50">
        <v>38.798999999999999</v>
      </c>
      <c r="F50">
        <v>11.641999999999999</v>
      </c>
      <c r="G50">
        <f t="shared" si="1"/>
        <v>6.851</v>
      </c>
    </row>
    <row r="51" spans="1:7">
      <c r="A51">
        <v>143</v>
      </c>
      <c r="B51" t="s">
        <v>165</v>
      </c>
      <c r="C51">
        <v>12</v>
      </c>
      <c r="D51">
        <v>0.51900000000000002</v>
      </c>
      <c r="E51">
        <v>83.647000000000006</v>
      </c>
      <c r="F51">
        <v>3.1669999999999998</v>
      </c>
      <c r="G51">
        <f t="shared" si="1"/>
        <v>6.2279999999999998</v>
      </c>
    </row>
    <row r="52" spans="1:7">
      <c r="A52">
        <v>76</v>
      </c>
      <c r="B52" t="s">
        <v>166</v>
      </c>
      <c r="C52">
        <v>22</v>
      </c>
      <c r="D52">
        <v>0.28000000000000003</v>
      </c>
      <c r="E52">
        <v>83.480999999999995</v>
      </c>
      <c r="F52">
        <v>3.9249999999999998</v>
      </c>
      <c r="G52">
        <f t="shared" si="1"/>
        <v>6.16</v>
      </c>
    </row>
    <row r="53" spans="1:7">
      <c r="A53">
        <v>107</v>
      </c>
      <c r="B53" t="s">
        <v>167</v>
      </c>
      <c r="C53">
        <v>7</v>
      </c>
      <c r="D53">
        <v>0.871</v>
      </c>
      <c r="E53">
        <v>41.268999999999998</v>
      </c>
      <c r="F53">
        <v>5.9279999999999999</v>
      </c>
      <c r="G53">
        <f t="shared" si="1"/>
        <v>6.0969999999999995</v>
      </c>
    </row>
    <row r="54" spans="1:7">
      <c r="A54">
        <v>13</v>
      </c>
      <c r="B54" t="s">
        <v>168</v>
      </c>
      <c r="C54">
        <v>6</v>
      </c>
      <c r="D54">
        <v>0.96</v>
      </c>
      <c r="E54">
        <v>45.707999999999998</v>
      </c>
      <c r="F54">
        <v>12.29</v>
      </c>
      <c r="G54">
        <f t="shared" si="1"/>
        <v>5.76</v>
      </c>
    </row>
    <row r="55" spans="1:7">
      <c r="A55">
        <v>126</v>
      </c>
      <c r="B55" t="s">
        <v>169</v>
      </c>
      <c r="C55">
        <v>8</v>
      </c>
      <c r="D55">
        <v>0.71399999999999997</v>
      </c>
      <c r="E55">
        <v>34.045999999999999</v>
      </c>
      <c r="F55">
        <v>10.01</v>
      </c>
      <c r="G55">
        <f t="shared" si="1"/>
        <v>5.7119999999999997</v>
      </c>
    </row>
    <row r="56" spans="1:7">
      <c r="A56">
        <v>89</v>
      </c>
      <c r="B56" t="s">
        <v>170</v>
      </c>
      <c r="C56">
        <v>9</v>
      </c>
      <c r="D56">
        <v>0.61099999999999999</v>
      </c>
      <c r="E56">
        <v>77.141999999999996</v>
      </c>
      <c r="F56">
        <v>2.9079999999999999</v>
      </c>
      <c r="G56">
        <f t="shared" si="1"/>
        <v>5.4989999999999997</v>
      </c>
    </row>
    <row r="57" spans="1:7">
      <c r="A57">
        <v>72</v>
      </c>
      <c r="B57" t="s">
        <v>171</v>
      </c>
      <c r="C57">
        <v>12</v>
      </c>
      <c r="D57">
        <v>0.439</v>
      </c>
      <c r="E57">
        <v>37.154000000000003</v>
      </c>
      <c r="F57">
        <v>9.4489999999999998</v>
      </c>
      <c r="G57">
        <f t="shared" si="1"/>
        <v>5.2679999999999998</v>
      </c>
    </row>
    <row r="58" spans="1:7">
      <c r="A58">
        <v>70</v>
      </c>
      <c r="B58" t="s">
        <v>172</v>
      </c>
      <c r="C58">
        <v>20</v>
      </c>
      <c r="D58">
        <v>0.255</v>
      </c>
      <c r="E58">
        <v>37.831000000000003</v>
      </c>
      <c r="F58">
        <v>5.0629999999999997</v>
      </c>
      <c r="G58">
        <f t="shared" si="1"/>
        <v>5.0999999999999996</v>
      </c>
    </row>
    <row r="59" spans="1:7">
      <c r="A59">
        <v>108</v>
      </c>
      <c r="B59" t="s">
        <v>173</v>
      </c>
      <c r="C59">
        <v>14</v>
      </c>
      <c r="D59">
        <v>0.34799999999999998</v>
      </c>
      <c r="E59">
        <v>86.795000000000002</v>
      </c>
      <c r="F59">
        <v>3.0979999999999999</v>
      </c>
      <c r="G59">
        <f t="shared" si="1"/>
        <v>4.8719999999999999</v>
      </c>
    </row>
    <row r="60" spans="1:7">
      <c r="A60">
        <v>73</v>
      </c>
      <c r="B60" t="s">
        <v>0</v>
      </c>
      <c r="C60">
        <v>9</v>
      </c>
      <c r="D60">
        <v>0.53100000000000003</v>
      </c>
      <c r="E60">
        <v>88.266000000000005</v>
      </c>
      <c r="F60">
        <v>2.6240000000000001</v>
      </c>
      <c r="G60">
        <f t="shared" si="1"/>
        <v>4.7789999999999999</v>
      </c>
    </row>
    <row r="61" spans="1:7">
      <c r="A61">
        <v>125</v>
      </c>
      <c r="B61" t="s">
        <v>1</v>
      </c>
      <c r="C61">
        <v>12</v>
      </c>
      <c r="D61">
        <v>0.38700000000000001</v>
      </c>
      <c r="E61">
        <v>85.061000000000007</v>
      </c>
      <c r="F61">
        <v>5.7350000000000003</v>
      </c>
      <c r="G61">
        <f t="shared" si="1"/>
        <v>4.6440000000000001</v>
      </c>
    </row>
    <row r="62" spans="1:7">
      <c r="A62">
        <v>141</v>
      </c>
      <c r="B62" t="s">
        <v>2</v>
      </c>
      <c r="C62">
        <v>6</v>
      </c>
      <c r="D62">
        <v>0.76100000000000001</v>
      </c>
      <c r="E62">
        <v>48.027999999999999</v>
      </c>
      <c r="F62">
        <v>4.6349999999999998</v>
      </c>
      <c r="G62">
        <f t="shared" si="1"/>
        <v>4.5659999999999998</v>
      </c>
    </row>
    <row r="63" spans="1:7">
      <c r="A63">
        <v>115</v>
      </c>
      <c r="B63" t="s">
        <v>3</v>
      </c>
      <c r="C63">
        <v>5</v>
      </c>
      <c r="D63">
        <v>0.89500000000000002</v>
      </c>
      <c r="E63">
        <v>72.599999999999994</v>
      </c>
      <c r="F63">
        <v>6.1859999999999999</v>
      </c>
      <c r="G63">
        <f t="shared" si="1"/>
        <v>4.4749999999999996</v>
      </c>
    </row>
    <row r="64" spans="1:7">
      <c r="A64">
        <v>49</v>
      </c>
      <c r="B64" t="s">
        <v>4</v>
      </c>
      <c r="C64">
        <v>5</v>
      </c>
      <c r="D64">
        <v>0.876</v>
      </c>
      <c r="E64">
        <v>86.483000000000004</v>
      </c>
      <c r="F64">
        <v>2.69</v>
      </c>
      <c r="G64">
        <f t="shared" si="1"/>
        <v>4.38</v>
      </c>
    </row>
    <row r="65" spans="1:7">
      <c r="A65">
        <v>67</v>
      </c>
      <c r="B65" t="s">
        <v>5</v>
      </c>
      <c r="C65">
        <v>8</v>
      </c>
      <c r="D65">
        <v>0.54600000000000004</v>
      </c>
      <c r="E65">
        <v>82.543999999999997</v>
      </c>
      <c r="F65">
        <v>5.5720000000000001</v>
      </c>
      <c r="G65">
        <f t="shared" si="1"/>
        <v>4.3680000000000003</v>
      </c>
    </row>
    <row r="66" spans="1:7">
      <c r="A66">
        <v>6</v>
      </c>
      <c r="B66" t="s">
        <v>6</v>
      </c>
      <c r="C66">
        <v>5</v>
      </c>
      <c r="D66">
        <v>0.86499999999999999</v>
      </c>
      <c r="E66">
        <v>69.400000000000006</v>
      </c>
      <c r="F66">
        <v>4.335</v>
      </c>
      <c r="G66">
        <f t="shared" si="1"/>
        <v>4.3250000000000002</v>
      </c>
    </row>
    <row r="67" spans="1:7">
      <c r="A67">
        <v>98</v>
      </c>
      <c r="B67" t="s">
        <v>7</v>
      </c>
      <c r="C67">
        <v>5</v>
      </c>
      <c r="D67">
        <v>0.85199999999999998</v>
      </c>
      <c r="E67">
        <v>73.245999999999995</v>
      </c>
      <c r="F67">
        <v>6.7859999999999996</v>
      </c>
      <c r="G67">
        <f t="shared" si="1"/>
        <v>4.26</v>
      </c>
    </row>
    <row r="68" spans="1:7">
      <c r="A68">
        <v>32</v>
      </c>
      <c r="B68" t="s">
        <v>8</v>
      </c>
      <c r="C68">
        <v>17</v>
      </c>
      <c r="D68">
        <v>0.247</v>
      </c>
      <c r="E68">
        <v>91.656000000000006</v>
      </c>
      <c r="F68">
        <v>1.6879999999999999</v>
      </c>
      <c r="G68">
        <f t="shared" ref="G68:G99" si="2">C68*D68</f>
        <v>4.1989999999999998</v>
      </c>
    </row>
    <row r="69" spans="1:7">
      <c r="A69">
        <v>27</v>
      </c>
      <c r="B69" t="s">
        <v>9</v>
      </c>
      <c r="C69">
        <v>14</v>
      </c>
      <c r="D69">
        <v>0.29799999999999999</v>
      </c>
      <c r="E69">
        <v>58.932000000000002</v>
      </c>
      <c r="F69">
        <v>6.7619999999999996</v>
      </c>
      <c r="G69">
        <f t="shared" si="2"/>
        <v>4.1719999999999997</v>
      </c>
    </row>
    <row r="70" spans="1:7">
      <c r="A70">
        <v>103</v>
      </c>
      <c r="B70" t="s">
        <v>10</v>
      </c>
      <c r="C70">
        <v>5</v>
      </c>
      <c r="D70">
        <v>0.81699999999999995</v>
      </c>
      <c r="E70">
        <v>74.353999999999999</v>
      </c>
      <c r="F70">
        <v>3.1</v>
      </c>
      <c r="G70">
        <f t="shared" si="2"/>
        <v>4.085</v>
      </c>
    </row>
    <row r="71" spans="1:7">
      <c r="A71">
        <v>25</v>
      </c>
      <c r="B71" t="s">
        <v>11</v>
      </c>
      <c r="C71">
        <v>17</v>
      </c>
      <c r="D71">
        <v>0.23499999999999999</v>
      </c>
      <c r="E71">
        <v>52.048000000000002</v>
      </c>
      <c r="F71">
        <v>5.8410000000000002</v>
      </c>
      <c r="G71">
        <f t="shared" si="2"/>
        <v>3.9949999999999997</v>
      </c>
    </row>
    <row r="72" spans="1:7">
      <c r="A72">
        <v>8</v>
      </c>
      <c r="B72" t="s">
        <v>12</v>
      </c>
      <c r="C72">
        <v>6</v>
      </c>
      <c r="D72">
        <v>0.65</v>
      </c>
      <c r="E72">
        <v>52.707999999999998</v>
      </c>
      <c r="F72">
        <v>3.47</v>
      </c>
      <c r="G72">
        <f t="shared" si="2"/>
        <v>3.9000000000000004</v>
      </c>
    </row>
    <row r="73" spans="1:7">
      <c r="A73">
        <v>152</v>
      </c>
      <c r="B73" t="s">
        <v>13</v>
      </c>
      <c r="C73">
        <v>17</v>
      </c>
      <c r="D73">
        <v>0.22900000000000001</v>
      </c>
      <c r="E73">
        <v>65.912000000000006</v>
      </c>
      <c r="F73">
        <v>5.5780000000000003</v>
      </c>
      <c r="G73">
        <f t="shared" si="2"/>
        <v>3.8930000000000002</v>
      </c>
    </row>
    <row r="74" spans="1:7">
      <c r="A74">
        <v>59</v>
      </c>
      <c r="B74" t="s">
        <v>14</v>
      </c>
      <c r="C74">
        <v>8</v>
      </c>
      <c r="D74">
        <v>0.48</v>
      </c>
      <c r="E74">
        <v>40.575000000000003</v>
      </c>
      <c r="F74">
        <v>4.1920000000000002</v>
      </c>
      <c r="G74">
        <f t="shared" si="2"/>
        <v>3.84</v>
      </c>
    </row>
    <row r="75" spans="1:7">
      <c r="A75">
        <v>3</v>
      </c>
      <c r="B75" t="s">
        <v>15</v>
      </c>
      <c r="C75">
        <v>4</v>
      </c>
      <c r="D75">
        <v>0.89700000000000002</v>
      </c>
      <c r="E75">
        <v>51.41</v>
      </c>
      <c r="F75">
        <v>1.91</v>
      </c>
      <c r="G75">
        <f t="shared" si="2"/>
        <v>3.5880000000000001</v>
      </c>
    </row>
    <row r="76" spans="1:7">
      <c r="A76">
        <v>5</v>
      </c>
      <c r="B76" t="s">
        <v>16</v>
      </c>
      <c r="C76">
        <v>4</v>
      </c>
      <c r="D76">
        <v>0.88500000000000001</v>
      </c>
      <c r="E76">
        <v>73.164000000000001</v>
      </c>
      <c r="F76">
        <v>3.7549999999999999</v>
      </c>
      <c r="G76">
        <f t="shared" si="2"/>
        <v>3.54</v>
      </c>
    </row>
    <row r="77" spans="1:7">
      <c r="A77">
        <v>137</v>
      </c>
      <c r="B77" t="s">
        <v>17</v>
      </c>
      <c r="C77">
        <v>5</v>
      </c>
      <c r="D77">
        <v>0.69599999999999995</v>
      </c>
      <c r="E77">
        <v>58.694000000000003</v>
      </c>
      <c r="F77">
        <v>6.085</v>
      </c>
      <c r="G77">
        <f t="shared" si="2"/>
        <v>3.4799999999999995</v>
      </c>
    </row>
    <row r="78" spans="1:7">
      <c r="A78">
        <v>45</v>
      </c>
      <c r="B78" t="s">
        <v>18</v>
      </c>
      <c r="C78">
        <v>4</v>
      </c>
      <c r="D78">
        <v>0.84299999999999997</v>
      </c>
      <c r="E78">
        <v>39.472000000000001</v>
      </c>
      <c r="F78">
        <v>4.59</v>
      </c>
      <c r="G78">
        <f t="shared" si="2"/>
        <v>3.3719999999999999</v>
      </c>
    </row>
    <row r="79" spans="1:7">
      <c r="A79">
        <v>4</v>
      </c>
      <c r="B79" t="s">
        <v>19</v>
      </c>
      <c r="C79">
        <v>4</v>
      </c>
      <c r="D79">
        <v>0.83899999999999997</v>
      </c>
      <c r="E79">
        <v>88.567999999999998</v>
      </c>
      <c r="F79">
        <v>2.774</v>
      </c>
      <c r="G79">
        <f t="shared" si="2"/>
        <v>3.3559999999999999</v>
      </c>
    </row>
    <row r="80" spans="1:7">
      <c r="A80">
        <v>39</v>
      </c>
      <c r="B80" t="s">
        <v>20</v>
      </c>
      <c r="C80">
        <v>5</v>
      </c>
      <c r="D80">
        <v>0.65400000000000003</v>
      </c>
      <c r="E80">
        <v>43.344000000000001</v>
      </c>
      <c r="F80">
        <v>4.4909999999999997</v>
      </c>
      <c r="G80">
        <f t="shared" si="2"/>
        <v>3.27</v>
      </c>
    </row>
    <row r="81" spans="1:7">
      <c r="A81">
        <v>15</v>
      </c>
      <c r="B81" t="s">
        <v>21</v>
      </c>
      <c r="C81">
        <v>5</v>
      </c>
      <c r="D81">
        <v>0.63400000000000001</v>
      </c>
      <c r="E81">
        <v>11.561999999999999</v>
      </c>
      <c r="F81">
        <v>5.0140000000000002</v>
      </c>
      <c r="G81">
        <f t="shared" si="2"/>
        <v>3.17</v>
      </c>
    </row>
    <row r="82" spans="1:7">
      <c r="A82">
        <v>29</v>
      </c>
      <c r="B82" t="s">
        <v>22</v>
      </c>
      <c r="C82">
        <v>7</v>
      </c>
      <c r="D82">
        <v>0.432</v>
      </c>
      <c r="E82">
        <v>59.805999999999997</v>
      </c>
      <c r="F82">
        <v>2.9460000000000002</v>
      </c>
      <c r="G82">
        <f t="shared" si="2"/>
        <v>3.024</v>
      </c>
    </row>
    <row r="83" spans="1:7">
      <c r="A83">
        <v>99</v>
      </c>
      <c r="B83" t="s">
        <v>23</v>
      </c>
      <c r="C83">
        <v>3</v>
      </c>
      <c r="D83">
        <v>0.999</v>
      </c>
      <c r="E83">
        <v>61.369</v>
      </c>
      <c r="F83">
        <v>3.4039999999999999</v>
      </c>
      <c r="G83">
        <f t="shared" si="2"/>
        <v>2.9969999999999999</v>
      </c>
    </row>
    <row r="84" spans="1:7">
      <c r="A84">
        <v>121</v>
      </c>
      <c r="B84" t="s">
        <v>24</v>
      </c>
      <c r="C84">
        <v>5</v>
      </c>
      <c r="D84">
        <v>0.59899999999999998</v>
      </c>
      <c r="E84">
        <v>83.808999999999997</v>
      </c>
      <c r="F84">
        <v>3.6739999999999999</v>
      </c>
      <c r="G84">
        <f t="shared" si="2"/>
        <v>2.9950000000000001</v>
      </c>
    </row>
    <row r="85" spans="1:7">
      <c r="A85">
        <v>35</v>
      </c>
      <c r="B85" t="s">
        <v>25</v>
      </c>
      <c r="C85">
        <v>3</v>
      </c>
      <c r="D85">
        <v>0.996</v>
      </c>
      <c r="E85">
        <v>50.908000000000001</v>
      </c>
      <c r="F85">
        <v>4.4059999999999997</v>
      </c>
      <c r="G85">
        <f t="shared" si="2"/>
        <v>2.988</v>
      </c>
    </row>
    <row r="86" spans="1:7">
      <c r="A86">
        <v>79</v>
      </c>
      <c r="B86" t="s">
        <v>26</v>
      </c>
      <c r="C86">
        <v>3</v>
      </c>
      <c r="D86">
        <v>0.98699999999999999</v>
      </c>
      <c r="E86">
        <v>86.36</v>
      </c>
      <c r="F86">
        <v>1.5609999999999999</v>
      </c>
      <c r="G86">
        <f t="shared" si="2"/>
        <v>2.9609999999999999</v>
      </c>
    </row>
    <row r="87" spans="1:7">
      <c r="A87">
        <v>149</v>
      </c>
      <c r="B87" t="s">
        <v>27</v>
      </c>
      <c r="C87">
        <v>3</v>
      </c>
      <c r="D87">
        <v>0.97699999999999998</v>
      </c>
      <c r="E87">
        <v>33.677</v>
      </c>
      <c r="F87">
        <v>4.1210000000000004</v>
      </c>
      <c r="G87">
        <f t="shared" si="2"/>
        <v>2.931</v>
      </c>
    </row>
    <row r="88" spans="1:7">
      <c r="A88">
        <v>12</v>
      </c>
      <c r="B88" t="s">
        <v>28</v>
      </c>
      <c r="C88">
        <v>12</v>
      </c>
      <c r="D88">
        <v>0.24399999999999999</v>
      </c>
      <c r="E88">
        <v>44.329000000000001</v>
      </c>
      <c r="F88">
        <v>2.1680000000000001</v>
      </c>
      <c r="G88">
        <f t="shared" si="2"/>
        <v>2.9279999999999999</v>
      </c>
    </row>
    <row r="89" spans="1:7">
      <c r="A89">
        <v>118</v>
      </c>
      <c r="B89" t="s">
        <v>29</v>
      </c>
      <c r="C89">
        <v>3</v>
      </c>
      <c r="D89">
        <v>0.97399999999999998</v>
      </c>
      <c r="E89">
        <v>47.171999999999997</v>
      </c>
      <c r="F89">
        <v>1.5589999999999999</v>
      </c>
      <c r="G89">
        <f t="shared" si="2"/>
        <v>2.9219999999999997</v>
      </c>
    </row>
    <row r="90" spans="1:7">
      <c r="A90">
        <v>63</v>
      </c>
      <c r="B90" t="s">
        <v>30</v>
      </c>
      <c r="C90">
        <v>4</v>
      </c>
      <c r="D90">
        <v>0.73</v>
      </c>
      <c r="E90">
        <v>87.325000000000003</v>
      </c>
      <c r="F90">
        <v>3.75</v>
      </c>
      <c r="G90">
        <f t="shared" si="2"/>
        <v>2.92</v>
      </c>
    </row>
    <row r="91" spans="1:7">
      <c r="A91">
        <v>14</v>
      </c>
      <c r="B91" t="s">
        <v>31</v>
      </c>
      <c r="C91">
        <v>3</v>
      </c>
      <c r="D91">
        <v>0.97099999999999997</v>
      </c>
      <c r="E91">
        <v>73.667000000000002</v>
      </c>
      <c r="F91">
        <v>1.774</v>
      </c>
      <c r="G91">
        <f t="shared" si="2"/>
        <v>2.9129999999999998</v>
      </c>
    </row>
    <row r="92" spans="1:7">
      <c r="A92">
        <v>138</v>
      </c>
      <c r="B92" t="s">
        <v>32</v>
      </c>
      <c r="C92">
        <v>8</v>
      </c>
      <c r="D92">
        <v>0.36099999999999999</v>
      </c>
      <c r="E92">
        <v>25.765000000000001</v>
      </c>
      <c r="F92">
        <v>7.3739999999999997</v>
      </c>
      <c r="G92">
        <f t="shared" si="2"/>
        <v>2.8879999999999999</v>
      </c>
    </row>
    <row r="93" spans="1:7">
      <c r="A93">
        <v>140</v>
      </c>
      <c r="B93" t="s">
        <v>33</v>
      </c>
      <c r="C93">
        <v>6</v>
      </c>
      <c r="D93">
        <v>0.47699999999999998</v>
      </c>
      <c r="E93">
        <v>45.360999999999997</v>
      </c>
      <c r="F93">
        <v>2.738</v>
      </c>
      <c r="G93">
        <f t="shared" si="2"/>
        <v>2.8620000000000001</v>
      </c>
    </row>
    <row r="94" spans="1:7">
      <c r="A94">
        <v>68</v>
      </c>
      <c r="B94" t="s">
        <v>34</v>
      </c>
      <c r="C94">
        <v>3</v>
      </c>
      <c r="D94">
        <v>0.93799999999999994</v>
      </c>
      <c r="E94">
        <v>69.203000000000003</v>
      </c>
      <c r="F94">
        <v>1.3680000000000001</v>
      </c>
      <c r="G94">
        <f t="shared" si="2"/>
        <v>2.8140000000000001</v>
      </c>
    </row>
    <row r="95" spans="1:7">
      <c r="A95">
        <v>132</v>
      </c>
      <c r="B95" t="s">
        <v>39</v>
      </c>
      <c r="C95">
        <v>5</v>
      </c>
      <c r="D95">
        <v>0.56200000000000006</v>
      </c>
      <c r="E95">
        <v>84.444999999999993</v>
      </c>
      <c r="F95">
        <v>5.3449999999999998</v>
      </c>
      <c r="G95">
        <f t="shared" si="2"/>
        <v>2.8100000000000005</v>
      </c>
    </row>
    <row r="96" spans="1:7">
      <c r="A96">
        <v>28</v>
      </c>
      <c r="B96" t="s">
        <v>40</v>
      </c>
      <c r="C96">
        <v>3</v>
      </c>
      <c r="D96">
        <v>0.93</v>
      </c>
      <c r="E96">
        <v>72.653999999999996</v>
      </c>
      <c r="F96">
        <v>2.9079999999999999</v>
      </c>
      <c r="G96">
        <f t="shared" si="2"/>
        <v>2.79</v>
      </c>
    </row>
    <row r="97" spans="1:7">
      <c r="A97">
        <v>122</v>
      </c>
      <c r="B97" t="s">
        <v>41</v>
      </c>
      <c r="C97">
        <v>4</v>
      </c>
      <c r="D97">
        <v>0.69099999999999995</v>
      </c>
      <c r="E97">
        <v>30.244</v>
      </c>
      <c r="F97">
        <v>7.8390000000000004</v>
      </c>
      <c r="G97">
        <f t="shared" si="2"/>
        <v>2.7639999999999998</v>
      </c>
    </row>
    <row r="98" spans="1:7">
      <c r="A98">
        <v>26</v>
      </c>
      <c r="B98" t="s">
        <v>42</v>
      </c>
      <c r="C98">
        <v>3</v>
      </c>
      <c r="D98">
        <v>0.91</v>
      </c>
      <c r="E98">
        <v>90.486999999999995</v>
      </c>
      <c r="F98">
        <v>1.837</v>
      </c>
      <c r="G98">
        <f t="shared" si="2"/>
        <v>2.73</v>
      </c>
    </row>
    <row r="99" spans="1:7">
      <c r="A99">
        <v>102</v>
      </c>
      <c r="B99" t="s">
        <v>43</v>
      </c>
      <c r="C99">
        <v>3</v>
      </c>
      <c r="D99">
        <v>0.89300000000000002</v>
      </c>
      <c r="E99">
        <v>53.046999999999997</v>
      </c>
      <c r="F99">
        <v>5.5019999999999998</v>
      </c>
      <c r="G99">
        <f t="shared" si="2"/>
        <v>2.6790000000000003</v>
      </c>
    </row>
    <row r="100" spans="1:7">
      <c r="A100">
        <v>94</v>
      </c>
      <c r="B100" t="s">
        <v>44</v>
      </c>
      <c r="C100">
        <v>3</v>
      </c>
      <c r="D100">
        <v>0.88700000000000001</v>
      </c>
      <c r="E100">
        <v>39.012</v>
      </c>
      <c r="F100">
        <v>2.3679999999999999</v>
      </c>
      <c r="G100">
        <f t="shared" ref="G100:G131" si="3">C100*D100</f>
        <v>2.661</v>
      </c>
    </row>
    <row r="101" spans="1:7">
      <c r="A101">
        <v>30</v>
      </c>
      <c r="B101" t="s">
        <v>45</v>
      </c>
      <c r="C101">
        <v>7</v>
      </c>
      <c r="D101">
        <v>0.377</v>
      </c>
      <c r="E101">
        <v>47.442999999999998</v>
      </c>
      <c r="F101">
        <v>4.7939999999999996</v>
      </c>
      <c r="G101">
        <f t="shared" si="3"/>
        <v>2.6390000000000002</v>
      </c>
    </row>
    <row r="102" spans="1:7">
      <c r="A102">
        <v>71</v>
      </c>
      <c r="B102" t="s">
        <v>46</v>
      </c>
      <c r="C102">
        <v>5</v>
      </c>
      <c r="D102">
        <v>0.52500000000000002</v>
      </c>
      <c r="E102">
        <v>73.472999999999999</v>
      </c>
      <c r="F102">
        <v>2.2589999999999999</v>
      </c>
      <c r="G102">
        <f t="shared" si="3"/>
        <v>2.625</v>
      </c>
    </row>
    <row r="103" spans="1:7">
      <c r="A103">
        <v>129</v>
      </c>
      <c r="B103" t="s">
        <v>47</v>
      </c>
      <c r="C103">
        <v>4</v>
      </c>
      <c r="D103">
        <v>0.64600000000000002</v>
      </c>
      <c r="E103">
        <v>87.248000000000005</v>
      </c>
      <c r="F103">
        <v>4.899</v>
      </c>
      <c r="G103">
        <f t="shared" si="3"/>
        <v>2.5840000000000001</v>
      </c>
    </row>
    <row r="104" spans="1:7">
      <c r="A104">
        <v>61</v>
      </c>
      <c r="B104" t="s">
        <v>48</v>
      </c>
      <c r="C104">
        <v>5</v>
      </c>
      <c r="D104">
        <v>0.502</v>
      </c>
      <c r="E104">
        <v>27.292000000000002</v>
      </c>
      <c r="F104">
        <v>1.843</v>
      </c>
      <c r="G104">
        <f t="shared" si="3"/>
        <v>2.5099999999999998</v>
      </c>
    </row>
    <row r="105" spans="1:7">
      <c r="A105">
        <v>16</v>
      </c>
      <c r="B105" t="s">
        <v>49</v>
      </c>
      <c r="C105">
        <v>5</v>
      </c>
      <c r="D105">
        <v>0.49</v>
      </c>
      <c r="E105">
        <v>40.186</v>
      </c>
      <c r="F105">
        <v>3.476</v>
      </c>
      <c r="G105">
        <f t="shared" si="3"/>
        <v>2.4500000000000002</v>
      </c>
    </row>
    <row r="106" spans="1:7">
      <c r="A106">
        <v>48</v>
      </c>
      <c r="B106" t="s">
        <v>50</v>
      </c>
      <c r="C106">
        <v>4</v>
      </c>
      <c r="D106">
        <v>0.57899999999999996</v>
      </c>
      <c r="E106">
        <v>91.67</v>
      </c>
      <c r="F106">
        <v>2.2269999999999999</v>
      </c>
      <c r="G106">
        <f t="shared" si="3"/>
        <v>2.3159999999999998</v>
      </c>
    </row>
    <row r="107" spans="1:7">
      <c r="A107">
        <v>124</v>
      </c>
      <c r="B107" t="s">
        <v>51</v>
      </c>
      <c r="C107">
        <v>5</v>
      </c>
      <c r="D107">
        <v>0.45</v>
      </c>
      <c r="E107">
        <v>79.626000000000005</v>
      </c>
      <c r="F107">
        <v>3.48</v>
      </c>
      <c r="G107">
        <f t="shared" si="3"/>
        <v>2.25</v>
      </c>
    </row>
    <row r="108" spans="1:7">
      <c r="A108">
        <v>127</v>
      </c>
      <c r="B108" t="s">
        <v>52</v>
      </c>
      <c r="C108">
        <v>5</v>
      </c>
      <c r="D108">
        <v>0.44400000000000001</v>
      </c>
      <c r="E108">
        <v>91.046000000000006</v>
      </c>
      <c r="F108">
        <v>3.2839999999999998</v>
      </c>
      <c r="G108">
        <f t="shared" si="3"/>
        <v>2.2200000000000002</v>
      </c>
    </row>
    <row r="109" spans="1:7">
      <c r="A109">
        <v>146</v>
      </c>
      <c r="B109" t="s">
        <v>53</v>
      </c>
      <c r="C109">
        <v>6</v>
      </c>
      <c r="D109">
        <v>0.36</v>
      </c>
      <c r="E109">
        <v>61.372</v>
      </c>
      <c r="F109">
        <v>12.416</v>
      </c>
      <c r="G109">
        <f t="shared" si="3"/>
        <v>2.16</v>
      </c>
    </row>
    <row r="110" spans="1:7">
      <c r="A110">
        <v>11</v>
      </c>
      <c r="B110" t="s">
        <v>54</v>
      </c>
      <c r="C110">
        <v>2</v>
      </c>
      <c r="D110">
        <v>1</v>
      </c>
      <c r="E110">
        <v>60.927999999999997</v>
      </c>
      <c r="F110">
        <v>2.492</v>
      </c>
      <c r="G110">
        <f t="shared" si="3"/>
        <v>2</v>
      </c>
    </row>
    <row r="111" spans="1:7">
      <c r="A111">
        <v>20</v>
      </c>
      <c r="B111" t="s">
        <v>55</v>
      </c>
      <c r="C111">
        <v>2</v>
      </c>
      <c r="D111">
        <v>1</v>
      </c>
      <c r="E111">
        <v>38.549999999999997</v>
      </c>
      <c r="F111">
        <v>1.71</v>
      </c>
      <c r="G111">
        <f t="shared" si="3"/>
        <v>2</v>
      </c>
    </row>
    <row r="112" spans="1:7">
      <c r="A112">
        <v>54</v>
      </c>
      <c r="B112" t="s">
        <v>56</v>
      </c>
      <c r="C112">
        <v>2</v>
      </c>
      <c r="D112">
        <v>1</v>
      </c>
      <c r="E112">
        <v>36.856000000000002</v>
      </c>
      <c r="F112">
        <v>6.3239999999999998</v>
      </c>
      <c r="G112">
        <f t="shared" si="3"/>
        <v>2</v>
      </c>
    </row>
    <row r="113" spans="1:7">
      <c r="A113">
        <v>69</v>
      </c>
      <c r="B113" t="s">
        <v>57</v>
      </c>
      <c r="C113">
        <v>2</v>
      </c>
      <c r="D113">
        <v>1</v>
      </c>
      <c r="E113">
        <v>40.814999999999998</v>
      </c>
      <c r="F113">
        <v>1.075</v>
      </c>
      <c r="G113">
        <f t="shared" si="3"/>
        <v>2</v>
      </c>
    </row>
    <row r="114" spans="1:7">
      <c r="A114">
        <v>128</v>
      </c>
      <c r="B114" t="s">
        <v>58</v>
      </c>
      <c r="C114">
        <v>2</v>
      </c>
      <c r="D114">
        <v>1</v>
      </c>
      <c r="E114">
        <v>87.603999999999999</v>
      </c>
      <c r="F114">
        <v>5.1459999999999999</v>
      </c>
      <c r="G114">
        <f t="shared" si="3"/>
        <v>2</v>
      </c>
    </row>
    <row r="115" spans="1:7">
      <c r="A115">
        <v>139</v>
      </c>
      <c r="B115" t="s">
        <v>59</v>
      </c>
      <c r="C115">
        <v>2</v>
      </c>
      <c r="D115">
        <v>1</v>
      </c>
      <c r="E115">
        <v>58.518999999999998</v>
      </c>
      <c r="F115">
        <v>1.6990000000000001</v>
      </c>
      <c r="G115">
        <f t="shared" si="3"/>
        <v>2</v>
      </c>
    </row>
    <row r="116" spans="1:7">
      <c r="A116">
        <v>150</v>
      </c>
      <c r="B116" t="s">
        <v>60</v>
      </c>
      <c r="C116">
        <v>2</v>
      </c>
      <c r="D116">
        <v>1</v>
      </c>
      <c r="E116">
        <v>22.72</v>
      </c>
      <c r="F116">
        <v>1.49</v>
      </c>
      <c r="G116">
        <f t="shared" si="3"/>
        <v>2</v>
      </c>
    </row>
    <row r="117" spans="1:7">
      <c r="A117">
        <v>75</v>
      </c>
      <c r="B117" t="s">
        <v>61</v>
      </c>
      <c r="C117">
        <v>22</v>
      </c>
      <c r="D117">
        <v>0.09</v>
      </c>
      <c r="E117">
        <v>39.076999999999998</v>
      </c>
      <c r="F117">
        <v>4.984</v>
      </c>
      <c r="G117">
        <f t="shared" si="3"/>
        <v>1.98</v>
      </c>
    </row>
    <row r="118" spans="1:7">
      <c r="A118">
        <v>101</v>
      </c>
      <c r="B118" t="s">
        <v>62</v>
      </c>
      <c r="C118">
        <v>8</v>
      </c>
      <c r="D118">
        <v>0.24199999999999999</v>
      </c>
      <c r="E118">
        <v>88.010999999999996</v>
      </c>
      <c r="F118">
        <v>3.7149999999999999</v>
      </c>
      <c r="G118">
        <f t="shared" si="3"/>
        <v>1.9359999999999999</v>
      </c>
    </row>
    <row r="119" spans="1:7">
      <c r="A119">
        <v>64</v>
      </c>
      <c r="B119" t="s">
        <v>63</v>
      </c>
      <c r="C119">
        <v>3</v>
      </c>
      <c r="D119">
        <v>0.48199999999999998</v>
      </c>
      <c r="E119">
        <v>71.42</v>
      </c>
      <c r="F119">
        <v>3.0710000000000002</v>
      </c>
      <c r="G119">
        <f t="shared" si="3"/>
        <v>1.446</v>
      </c>
    </row>
    <row r="120" spans="1:7">
      <c r="A120">
        <v>151</v>
      </c>
      <c r="B120" t="s">
        <v>64</v>
      </c>
      <c r="C120">
        <v>7</v>
      </c>
      <c r="D120">
        <v>0.19400000000000001</v>
      </c>
      <c r="E120">
        <v>65.959000000000003</v>
      </c>
      <c r="F120">
        <v>5.9870000000000001</v>
      </c>
      <c r="G120">
        <f t="shared" si="3"/>
        <v>1.3580000000000001</v>
      </c>
    </row>
    <row r="121" spans="1:7">
      <c r="A121">
        <v>51</v>
      </c>
      <c r="B121" t="s">
        <v>65</v>
      </c>
      <c r="C121">
        <v>6</v>
      </c>
      <c r="D121">
        <v>0.22</v>
      </c>
      <c r="E121">
        <v>67.116</v>
      </c>
      <c r="F121">
        <v>2.71</v>
      </c>
      <c r="G121">
        <f t="shared" si="3"/>
        <v>1.32</v>
      </c>
    </row>
    <row r="122" spans="1:7">
      <c r="A122">
        <v>130</v>
      </c>
      <c r="B122" t="s">
        <v>66</v>
      </c>
      <c r="C122">
        <v>4</v>
      </c>
      <c r="D122">
        <v>0.316</v>
      </c>
      <c r="E122">
        <v>8.7390000000000008</v>
      </c>
      <c r="F122">
        <v>2.4780000000000002</v>
      </c>
      <c r="G122">
        <f t="shared" si="3"/>
        <v>1.264</v>
      </c>
    </row>
    <row r="123" spans="1:7">
      <c r="A123">
        <v>1</v>
      </c>
      <c r="B123" t="s">
        <v>67</v>
      </c>
      <c r="C123">
        <v>4</v>
      </c>
      <c r="D123">
        <v>0.309</v>
      </c>
      <c r="E123">
        <v>64.272000000000006</v>
      </c>
      <c r="F123">
        <v>2.056</v>
      </c>
      <c r="G123">
        <f t="shared" si="3"/>
        <v>1.236</v>
      </c>
    </row>
    <row r="124" spans="1:7">
      <c r="A124">
        <v>93</v>
      </c>
      <c r="B124" t="s">
        <v>68</v>
      </c>
      <c r="C124">
        <v>3</v>
      </c>
      <c r="D124">
        <v>0.40400000000000003</v>
      </c>
      <c r="E124">
        <v>59.566000000000003</v>
      </c>
      <c r="F124">
        <v>3.1219999999999999</v>
      </c>
      <c r="G124">
        <f t="shared" si="3"/>
        <v>1.2120000000000002</v>
      </c>
    </row>
    <row r="125" spans="1:7">
      <c r="A125">
        <v>7</v>
      </c>
      <c r="B125" t="s">
        <v>69</v>
      </c>
      <c r="C125">
        <v>6</v>
      </c>
      <c r="D125">
        <v>0.187</v>
      </c>
      <c r="E125">
        <v>87.319000000000003</v>
      </c>
      <c r="F125">
        <v>1.9630000000000001</v>
      </c>
      <c r="G125">
        <f t="shared" si="3"/>
        <v>1.1219999999999999</v>
      </c>
    </row>
    <row r="126" spans="1:7">
      <c r="A126">
        <v>56</v>
      </c>
      <c r="B126" t="s">
        <v>73</v>
      </c>
      <c r="C126">
        <v>5</v>
      </c>
      <c r="D126">
        <v>0.161</v>
      </c>
      <c r="E126">
        <v>63.136000000000003</v>
      </c>
      <c r="F126">
        <v>5.7279999999999998</v>
      </c>
      <c r="G126">
        <f t="shared" si="3"/>
        <v>0.80500000000000005</v>
      </c>
    </row>
    <row r="127" spans="1:7">
      <c r="A127">
        <v>120</v>
      </c>
      <c r="B127" t="s">
        <v>74</v>
      </c>
      <c r="C127">
        <v>5</v>
      </c>
      <c r="D127">
        <v>9.6000000000000002E-2</v>
      </c>
      <c r="E127">
        <v>85.254000000000005</v>
      </c>
      <c r="F127">
        <v>0.82599999999999996</v>
      </c>
      <c r="G127">
        <f t="shared" si="3"/>
        <v>0.48</v>
      </c>
    </row>
    <row r="128" spans="1:7">
      <c r="A128">
        <v>9</v>
      </c>
      <c r="B128" t="s">
        <v>75</v>
      </c>
      <c r="C128">
        <v>37</v>
      </c>
      <c r="D128">
        <v>4.0000000000000001E-3</v>
      </c>
      <c r="E128">
        <v>66.924000000000007</v>
      </c>
      <c r="F128">
        <v>7.452</v>
      </c>
      <c r="G128">
        <f t="shared" si="3"/>
        <v>0.14799999999999999</v>
      </c>
    </row>
    <row r="129" spans="1:7">
      <c r="A129">
        <v>111</v>
      </c>
      <c r="B129" t="s">
        <v>76</v>
      </c>
      <c r="C129">
        <v>3</v>
      </c>
      <c r="D129">
        <v>4.7E-2</v>
      </c>
      <c r="E129">
        <v>92.322999999999993</v>
      </c>
      <c r="F129">
        <v>1.3560000000000001</v>
      </c>
      <c r="G129">
        <f t="shared" si="3"/>
        <v>0.14100000000000001</v>
      </c>
    </row>
    <row r="130" spans="1:7">
      <c r="A130">
        <v>133</v>
      </c>
      <c r="B130" t="s">
        <v>77</v>
      </c>
      <c r="C130">
        <v>14</v>
      </c>
      <c r="D130">
        <v>5.0000000000000001E-3</v>
      </c>
      <c r="E130">
        <v>92.253</v>
      </c>
      <c r="F130">
        <v>4.0609999999999999</v>
      </c>
      <c r="G130">
        <f t="shared" si="3"/>
        <v>7.0000000000000007E-2</v>
      </c>
    </row>
    <row r="131" spans="1:7">
      <c r="A131">
        <v>123</v>
      </c>
      <c r="B131" t="s">
        <v>78</v>
      </c>
      <c r="C131">
        <v>9</v>
      </c>
      <c r="D131">
        <v>0</v>
      </c>
      <c r="E131">
        <v>83.569000000000003</v>
      </c>
      <c r="F131">
        <v>4.6849999999999996</v>
      </c>
      <c r="G131">
        <f t="shared" si="3"/>
        <v>0</v>
      </c>
    </row>
    <row r="132" spans="1:7">
      <c r="A132">
        <v>104</v>
      </c>
      <c r="B132" t="s">
        <v>79</v>
      </c>
      <c r="C132">
        <v>9</v>
      </c>
      <c r="D132">
        <v>-5.0000000000000001E-3</v>
      </c>
      <c r="E132">
        <v>52.292999999999999</v>
      </c>
      <c r="F132">
        <v>4.3</v>
      </c>
      <c r="G132">
        <f t="shared" ref="G132:G158" si="4">C132*D132</f>
        <v>-4.4999999999999998E-2</v>
      </c>
    </row>
    <row r="133" spans="1:7">
      <c r="A133">
        <v>53</v>
      </c>
      <c r="B133" t="s">
        <v>80</v>
      </c>
      <c r="C133">
        <v>4</v>
      </c>
      <c r="D133">
        <v>-4.5999999999999999E-2</v>
      </c>
      <c r="E133">
        <v>63.228000000000002</v>
      </c>
      <c r="F133">
        <v>3.012</v>
      </c>
      <c r="G133">
        <f t="shared" si="4"/>
        <v>-0.184</v>
      </c>
    </row>
    <row r="134" spans="1:7">
      <c r="A134">
        <v>10</v>
      </c>
      <c r="B134" t="s">
        <v>81</v>
      </c>
      <c r="C134">
        <v>3</v>
      </c>
      <c r="D134">
        <v>-6.7000000000000004E-2</v>
      </c>
      <c r="E134">
        <v>87.828000000000003</v>
      </c>
      <c r="F134">
        <v>0.47899999999999998</v>
      </c>
      <c r="G134">
        <f t="shared" si="4"/>
        <v>-0.20100000000000001</v>
      </c>
    </row>
    <row r="135" spans="1:7">
      <c r="A135">
        <v>147</v>
      </c>
      <c r="B135" t="s">
        <v>82</v>
      </c>
      <c r="C135">
        <v>4</v>
      </c>
      <c r="D135">
        <v>-6.7000000000000004E-2</v>
      </c>
      <c r="E135">
        <v>96.981999999999999</v>
      </c>
      <c r="F135">
        <v>0.23899999999999999</v>
      </c>
      <c r="G135">
        <f t="shared" si="4"/>
        <v>-0.26800000000000002</v>
      </c>
    </row>
    <row r="136" spans="1:7">
      <c r="A136">
        <v>55</v>
      </c>
      <c r="B136" t="s">
        <v>83</v>
      </c>
      <c r="C136">
        <v>4</v>
      </c>
      <c r="D136">
        <v>-0.11700000000000001</v>
      </c>
      <c r="E136">
        <v>66.06</v>
      </c>
      <c r="F136">
        <v>8.0250000000000004</v>
      </c>
      <c r="G136">
        <f t="shared" si="4"/>
        <v>-0.46800000000000003</v>
      </c>
    </row>
    <row r="137" spans="1:7">
      <c r="A137">
        <v>119</v>
      </c>
      <c r="B137" t="s">
        <v>84</v>
      </c>
      <c r="C137">
        <v>3</v>
      </c>
      <c r="D137">
        <v>-0.16700000000000001</v>
      </c>
      <c r="E137">
        <v>32.548999999999999</v>
      </c>
      <c r="F137">
        <v>3.0289999999999999</v>
      </c>
      <c r="G137">
        <f t="shared" si="4"/>
        <v>-0.501</v>
      </c>
    </row>
    <row r="138" spans="1:7">
      <c r="A138">
        <v>142</v>
      </c>
      <c r="B138" t="s">
        <v>85</v>
      </c>
      <c r="C138">
        <v>4</v>
      </c>
      <c r="D138">
        <v>-0.127</v>
      </c>
      <c r="E138">
        <v>67.5</v>
      </c>
      <c r="F138">
        <v>2.2909999999999999</v>
      </c>
      <c r="G138">
        <f t="shared" si="4"/>
        <v>-0.50800000000000001</v>
      </c>
    </row>
    <row r="139" spans="1:7">
      <c r="A139">
        <v>145</v>
      </c>
      <c r="B139" t="s">
        <v>86</v>
      </c>
      <c r="C139">
        <v>4</v>
      </c>
      <c r="D139">
        <v>-0.28399999999999997</v>
      </c>
      <c r="E139">
        <v>91.974999999999994</v>
      </c>
      <c r="F139">
        <v>2.6040000000000001</v>
      </c>
      <c r="G139">
        <f t="shared" si="4"/>
        <v>-1.1359999999999999</v>
      </c>
    </row>
    <row r="140" spans="1:7">
      <c r="A140">
        <v>22</v>
      </c>
      <c r="B140" t="s">
        <v>87</v>
      </c>
      <c r="C140">
        <v>5</v>
      </c>
      <c r="D140">
        <v>-0.28499999999999998</v>
      </c>
      <c r="E140">
        <v>71.846000000000004</v>
      </c>
      <c r="F140">
        <v>2.0339999999999998</v>
      </c>
      <c r="G140">
        <f t="shared" si="4"/>
        <v>-1.4249999999999998</v>
      </c>
    </row>
    <row r="141" spans="1:7">
      <c r="A141">
        <v>136</v>
      </c>
      <c r="B141" t="s">
        <v>88</v>
      </c>
      <c r="C141">
        <v>5</v>
      </c>
      <c r="D141">
        <v>-0.29299999999999998</v>
      </c>
      <c r="E141">
        <v>58.502000000000002</v>
      </c>
      <c r="F141">
        <v>19.507999999999999</v>
      </c>
      <c r="G141">
        <f t="shared" si="4"/>
        <v>-1.4649999999999999</v>
      </c>
    </row>
    <row r="142" spans="1:7">
      <c r="A142">
        <v>88</v>
      </c>
      <c r="B142" t="s">
        <v>89</v>
      </c>
      <c r="C142">
        <v>22</v>
      </c>
      <c r="D142">
        <v>-6.9000000000000006E-2</v>
      </c>
      <c r="E142">
        <v>80.397000000000006</v>
      </c>
      <c r="F142">
        <v>4.375</v>
      </c>
      <c r="G142">
        <f t="shared" si="4"/>
        <v>-1.5180000000000002</v>
      </c>
    </row>
    <row r="143" spans="1:7">
      <c r="A143">
        <v>135</v>
      </c>
      <c r="B143" t="s">
        <v>90</v>
      </c>
      <c r="C143">
        <v>13</v>
      </c>
      <c r="D143">
        <v>-0.121</v>
      </c>
      <c r="E143">
        <v>91.602000000000004</v>
      </c>
      <c r="F143">
        <v>4.7149999999999999</v>
      </c>
      <c r="G143">
        <f t="shared" si="4"/>
        <v>-1.573</v>
      </c>
    </row>
    <row r="144" spans="1:7">
      <c r="A144">
        <v>41</v>
      </c>
      <c r="B144" t="s">
        <v>91</v>
      </c>
      <c r="C144">
        <v>3</v>
      </c>
      <c r="D144">
        <v>-0.57199999999999995</v>
      </c>
      <c r="E144">
        <v>46.697000000000003</v>
      </c>
      <c r="F144">
        <v>1.9470000000000001</v>
      </c>
      <c r="G144">
        <f t="shared" si="4"/>
        <v>-1.7159999999999997</v>
      </c>
    </row>
    <row r="145" spans="1:7">
      <c r="A145">
        <v>65</v>
      </c>
      <c r="B145" t="s">
        <v>92</v>
      </c>
      <c r="C145">
        <v>2</v>
      </c>
      <c r="D145">
        <v>-1</v>
      </c>
      <c r="E145">
        <v>64.959999999999994</v>
      </c>
      <c r="F145">
        <v>0.86</v>
      </c>
      <c r="G145">
        <f t="shared" si="4"/>
        <v>-2</v>
      </c>
    </row>
    <row r="146" spans="1:7">
      <c r="A146">
        <v>153</v>
      </c>
      <c r="B146" t="s">
        <v>93</v>
      </c>
      <c r="C146">
        <v>4</v>
      </c>
      <c r="D146">
        <v>-0.51800000000000002</v>
      </c>
      <c r="E146">
        <v>50.201999999999998</v>
      </c>
      <c r="F146">
        <v>1.4530000000000001</v>
      </c>
      <c r="G146">
        <f t="shared" si="4"/>
        <v>-2.0720000000000001</v>
      </c>
    </row>
    <row r="147" spans="1:7">
      <c r="A147">
        <v>134</v>
      </c>
      <c r="B147" t="s">
        <v>94</v>
      </c>
      <c r="C147">
        <v>4</v>
      </c>
      <c r="D147">
        <v>-0.58799999999999997</v>
      </c>
      <c r="E147">
        <v>74.11</v>
      </c>
      <c r="F147">
        <v>18.667999999999999</v>
      </c>
      <c r="G147">
        <f t="shared" si="4"/>
        <v>-2.3519999999999999</v>
      </c>
    </row>
    <row r="148" spans="1:7">
      <c r="A148">
        <v>109</v>
      </c>
      <c r="B148" t="s">
        <v>95</v>
      </c>
      <c r="C148">
        <v>5</v>
      </c>
      <c r="D148">
        <v>-0.48</v>
      </c>
      <c r="E148">
        <v>97.093999999999994</v>
      </c>
      <c r="F148">
        <v>0.434</v>
      </c>
      <c r="G148">
        <f t="shared" si="4"/>
        <v>-2.4</v>
      </c>
    </row>
    <row r="149" spans="1:7">
      <c r="A149">
        <v>131</v>
      </c>
      <c r="B149" t="s">
        <v>96</v>
      </c>
      <c r="C149">
        <v>8</v>
      </c>
      <c r="D149">
        <v>-0.32300000000000001</v>
      </c>
      <c r="E149">
        <v>79.472999999999999</v>
      </c>
      <c r="F149">
        <v>6.3369999999999997</v>
      </c>
      <c r="G149">
        <f t="shared" si="4"/>
        <v>-2.5840000000000001</v>
      </c>
    </row>
    <row r="150" spans="1:7">
      <c r="A150">
        <v>57</v>
      </c>
      <c r="B150" t="s">
        <v>97</v>
      </c>
      <c r="C150">
        <v>3</v>
      </c>
      <c r="D150">
        <v>-0.98799999999999999</v>
      </c>
      <c r="E150">
        <v>33.652000000000001</v>
      </c>
      <c r="F150">
        <v>2.8290000000000002</v>
      </c>
      <c r="G150">
        <f t="shared" si="4"/>
        <v>-2.964</v>
      </c>
    </row>
    <row r="151" spans="1:7">
      <c r="A151">
        <v>19</v>
      </c>
      <c r="B151" t="s">
        <v>98</v>
      </c>
      <c r="C151">
        <v>4</v>
      </c>
      <c r="D151">
        <v>-0.81399999999999995</v>
      </c>
      <c r="E151">
        <v>73.63</v>
      </c>
      <c r="F151">
        <v>6.0270000000000001</v>
      </c>
      <c r="G151">
        <f t="shared" si="4"/>
        <v>-3.2559999999999998</v>
      </c>
    </row>
    <row r="152" spans="1:7">
      <c r="A152">
        <v>52</v>
      </c>
      <c r="B152" t="s">
        <v>99</v>
      </c>
      <c r="C152">
        <v>6</v>
      </c>
      <c r="D152">
        <v>-0.54300000000000004</v>
      </c>
      <c r="E152">
        <v>69.227999999999994</v>
      </c>
      <c r="F152">
        <v>1.903</v>
      </c>
      <c r="G152">
        <f t="shared" si="4"/>
        <v>-3.258</v>
      </c>
    </row>
    <row r="153" spans="1:7">
      <c r="A153">
        <v>18</v>
      </c>
      <c r="B153" t="s">
        <v>100</v>
      </c>
      <c r="C153">
        <v>6</v>
      </c>
      <c r="D153">
        <v>-0.54800000000000004</v>
      </c>
      <c r="E153">
        <v>52.552</v>
      </c>
      <c r="F153">
        <v>4.9279999999999999</v>
      </c>
      <c r="G153">
        <f t="shared" si="4"/>
        <v>-3.2880000000000003</v>
      </c>
    </row>
    <row r="154" spans="1:7">
      <c r="A154">
        <v>113</v>
      </c>
      <c r="B154" t="s">
        <v>101</v>
      </c>
      <c r="C154">
        <v>6</v>
      </c>
      <c r="D154">
        <v>-0.55500000000000005</v>
      </c>
      <c r="E154">
        <v>96.614999999999995</v>
      </c>
      <c r="F154">
        <v>0.96399999999999997</v>
      </c>
      <c r="G154">
        <f t="shared" si="4"/>
        <v>-3.33</v>
      </c>
    </row>
    <row r="155" spans="1:7">
      <c r="A155">
        <v>96</v>
      </c>
      <c r="B155" t="s">
        <v>102</v>
      </c>
      <c r="C155">
        <v>6</v>
      </c>
      <c r="D155">
        <v>-0.56100000000000005</v>
      </c>
      <c r="E155">
        <v>62.74</v>
      </c>
      <c r="F155">
        <v>6.4829999999999997</v>
      </c>
      <c r="G155">
        <f t="shared" si="4"/>
        <v>-3.3660000000000005</v>
      </c>
    </row>
    <row r="156" spans="1:7">
      <c r="A156">
        <v>23</v>
      </c>
      <c r="B156" t="s">
        <v>103</v>
      </c>
      <c r="C156">
        <v>24</v>
      </c>
      <c r="D156">
        <v>-0.154</v>
      </c>
      <c r="E156">
        <v>60.374000000000002</v>
      </c>
      <c r="F156">
        <v>10.766999999999999</v>
      </c>
      <c r="G156">
        <f t="shared" si="4"/>
        <v>-3.6959999999999997</v>
      </c>
    </row>
    <row r="157" spans="1:7">
      <c r="A157">
        <v>116</v>
      </c>
      <c r="B157" t="s">
        <v>104</v>
      </c>
      <c r="C157">
        <v>4</v>
      </c>
      <c r="D157">
        <v>-0.98399999999999999</v>
      </c>
      <c r="E157">
        <v>72.673000000000002</v>
      </c>
      <c r="F157">
        <v>5.3890000000000002</v>
      </c>
      <c r="G157">
        <f t="shared" si="4"/>
        <v>-3.9359999999999999</v>
      </c>
    </row>
    <row r="158" spans="1:7">
      <c r="A158">
        <v>24</v>
      </c>
      <c r="B158" t="s">
        <v>105</v>
      </c>
      <c r="C158">
        <v>6</v>
      </c>
      <c r="D158">
        <v>-0.71</v>
      </c>
      <c r="E158">
        <v>45.094999999999999</v>
      </c>
      <c r="F158">
        <v>7.9189999999999996</v>
      </c>
      <c r="G158">
        <f t="shared" si="4"/>
        <v>-4.26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10"/>
  <sheetViews>
    <sheetView workbookViewId="0">
      <selection activeCell="D6" sqref="D6:E71"/>
    </sheetView>
  </sheetViews>
  <sheetFormatPr baseColWidth="10" defaultRowHeight="13"/>
  <sheetData>
    <row r="1" spans="1:5">
      <c r="A1" t="s">
        <v>107</v>
      </c>
      <c r="B1" t="s">
        <v>108</v>
      </c>
      <c r="C1" t="s">
        <v>109</v>
      </c>
    </row>
    <row r="3" spans="1:5">
      <c r="C3" t="s">
        <v>35</v>
      </c>
    </row>
    <row r="4" spans="1:5">
      <c r="C4" t="s">
        <v>36</v>
      </c>
      <c r="D4" t="s">
        <v>37</v>
      </c>
      <c r="E4" t="s">
        <v>38</v>
      </c>
    </row>
    <row r="5" spans="1:5">
      <c r="A5">
        <v>1952</v>
      </c>
      <c r="B5">
        <v>49.875999999999998</v>
      </c>
      <c r="C5">
        <v>1.6719999999999999</v>
      </c>
      <c r="D5">
        <f>B5-2*C5</f>
        <v>46.531999999999996</v>
      </c>
      <c r="E5">
        <f>B5+2*C5</f>
        <v>53.22</v>
      </c>
    </row>
    <row r="6" spans="1:5">
      <c r="A6">
        <v>1953</v>
      </c>
      <c r="B6">
        <v>54.93</v>
      </c>
      <c r="C6">
        <v>3.2959999999999998</v>
      </c>
      <c r="D6">
        <f t="shared" ref="D6:D69" si="0">B6-2*C6</f>
        <v>48.338000000000001</v>
      </c>
      <c r="E6">
        <f t="shared" ref="E6:E69" si="1">B6+2*C6</f>
        <v>61.521999999999998</v>
      </c>
    </row>
    <row r="7" spans="1:5">
      <c r="A7">
        <v>1954</v>
      </c>
      <c r="B7">
        <v>59.369</v>
      </c>
      <c r="C7">
        <v>4.8899999999999997</v>
      </c>
      <c r="D7">
        <f t="shared" si="0"/>
        <v>49.588999999999999</v>
      </c>
      <c r="E7">
        <f t="shared" si="1"/>
        <v>69.149000000000001</v>
      </c>
    </row>
    <row r="8" spans="1:5">
      <c r="A8">
        <v>1955</v>
      </c>
      <c r="B8">
        <v>62.87</v>
      </c>
      <c r="C8">
        <v>5.8310000000000004</v>
      </c>
      <c r="D8">
        <f t="shared" si="0"/>
        <v>51.207999999999998</v>
      </c>
      <c r="E8">
        <f t="shared" si="1"/>
        <v>74.531999999999996</v>
      </c>
    </row>
    <row r="9" spans="1:5">
      <c r="A9">
        <v>1956</v>
      </c>
      <c r="B9">
        <v>61.404000000000003</v>
      </c>
      <c r="C9">
        <v>3.3839999999999999</v>
      </c>
      <c r="D9">
        <f t="shared" si="0"/>
        <v>54.636000000000003</v>
      </c>
      <c r="E9">
        <f t="shared" si="1"/>
        <v>68.171999999999997</v>
      </c>
    </row>
    <row r="10" spans="1:5">
      <c r="A10">
        <v>1957</v>
      </c>
      <c r="B10">
        <v>57.819000000000003</v>
      </c>
      <c r="C10">
        <v>2.694</v>
      </c>
      <c r="D10">
        <f t="shared" si="0"/>
        <v>52.431000000000004</v>
      </c>
      <c r="E10">
        <f t="shared" si="1"/>
        <v>63.207000000000001</v>
      </c>
    </row>
    <row r="11" spans="1:5">
      <c r="A11">
        <v>1958</v>
      </c>
      <c r="B11">
        <v>63.158000000000001</v>
      </c>
      <c r="C11">
        <v>4.4770000000000003</v>
      </c>
      <c r="D11">
        <f t="shared" si="0"/>
        <v>54.204000000000001</v>
      </c>
      <c r="E11">
        <f t="shared" si="1"/>
        <v>72.111999999999995</v>
      </c>
    </row>
    <row r="12" spans="1:5">
      <c r="A12">
        <v>1959</v>
      </c>
      <c r="B12">
        <v>65.066999999999993</v>
      </c>
      <c r="C12">
        <v>4.3600000000000003</v>
      </c>
      <c r="D12">
        <f t="shared" si="0"/>
        <v>56.346999999999994</v>
      </c>
      <c r="E12">
        <f t="shared" si="1"/>
        <v>73.786999999999992</v>
      </c>
    </row>
    <row r="13" spans="1:5">
      <c r="A13">
        <v>1960</v>
      </c>
      <c r="B13">
        <v>64.513999999999996</v>
      </c>
      <c r="C13">
        <v>4.1890000000000001</v>
      </c>
      <c r="D13">
        <f t="shared" si="0"/>
        <v>56.135999999999996</v>
      </c>
      <c r="E13">
        <f t="shared" si="1"/>
        <v>72.891999999999996</v>
      </c>
    </row>
    <row r="14" spans="1:5">
      <c r="A14">
        <v>1961</v>
      </c>
      <c r="B14">
        <v>68.917000000000002</v>
      </c>
      <c r="C14">
        <v>4.5199999999999996</v>
      </c>
      <c r="D14">
        <f t="shared" si="0"/>
        <v>59.877000000000002</v>
      </c>
      <c r="E14">
        <f t="shared" si="1"/>
        <v>77.956999999999994</v>
      </c>
    </row>
    <row r="15" spans="1:5">
      <c r="A15">
        <v>1962</v>
      </c>
      <c r="B15">
        <v>68.91</v>
      </c>
      <c r="C15">
        <v>3.8029999999999999</v>
      </c>
      <c r="D15">
        <f t="shared" si="0"/>
        <v>61.303999999999995</v>
      </c>
      <c r="E15">
        <f t="shared" si="1"/>
        <v>76.515999999999991</v>
      </c>
    </row>
    <row r="16" spans="1:5">
      <c r="A16">
        <v>1963</v>
      </c>
      <c r="B16">
        <v>65.274000000000001</v>
      </c>
      <c r="C16">
        <v>2.7410000000000001</v>
      </c>
      <c r="D16">
        <f t="shared" si="0"/>
        <v>59.792000000000002</v>
      </c>
      <c r="E16">
        <f t="shared" si="1"/>
        <v>70.756</v>
      </c>
    </row>
    <row r="17" spans="1:5">
      <c r="A17">
        <v>1964</v>
      </c>
      <c r="B17">
        <v>61.662999999999997</v>
      </c>
      <c r="C17">
        <v>1.8160000000000001</v>
      </c>
      <c r="D17">
        <f t="shared" si="0"/>
        <v>58.030999999999999</v>
      </c>
      <c r="E17">
        <f t="shared" si="1"/>
        <v>65.295000000000002</v>
      </c>
    </row>
    <row r="18" spans="1:5">
      <c r="A18">
        <v>1965</v>
      </c>
      <c r="B18">
        <v>57.963000000000001</v>
      </c>
      <c r="C18">
        <v>2.1269999999999998</v>
      </c>
      <c r="D18">
        <f t="shared" si="0"/>
        <v>53.709000000000003</v>
      </c>
      <c r="E18">
        <f t="shared" si="1"/>
        <v>62.216999999999999</v>
      </c>
    </row>
    <row r="19" spans="1:5">
      <c r="A19">
        <v>1966</v>
      </c>
      <c r="B19">
        <v>60.561</v>
      </c>
      <c r="C19">
        <v>1.92</v>
      </c>
      <c r="D19">
        <f t="shared" si="0"/>
        <v>56.721000000000004</v>
      </c>
      <c r="E19">
        <f t="shared" si="1"/>
        <v>64.400999999999996</v>
      </c>
    </row>
    <row r="20" spans="1:5">
      <c r="A20">
        <v>1967</v>
      </c>
      <c r="B20">
        <v>60.286000000000001</v>
      </c>
      <c r="C20">
        <v>2.4449999999999998</v>
      </c>
      <c r="D20">
        <f t="shared" si="0"/>
        <v>55.396000000000001</v>
      </c>
      <c r="E20">
        <f t="shared" si="1"/>
        <v>65.176000000000002</v>
      </c>
    </row>
    <row r="21" spans="1:5">
      <c r="A21">
        <v>1968</v>
      </c>
      <c r="B21">
        <v>57.088999999999999</v>
      </c>
      <c r="C21">
        <v>1.573</v>
      </c>
      <c r="D21">
        <f t="shared" si="0"/>
        <v>53.942999999999998</v>
      </c>
      <c r="E21">
        <f t="shared" si="1"/>
        <v>60.234999999999999</v>
      </c>
    </row>
    <row r="22" spans="1:5">
      <c r="A22">
        <v>1969</v>
      </c>
      <c r="B22">
        <v>53.332999999999998</v>
      </c>
      <c r="C22">
        <v>1.2110000000000001</v>
      </c>
      <c r="D22">
        <f t="shared" si="0"/>
        <v>50.911000000000001</v>
      </c>
      <c r="E22">
        <f t="shared" si="1"/>
        <v>55.754999999999995</v>
      </c>
    </row>
    <row r="23" spans="1:5">
      <c r="A23">
        <v>1970</v>
      </c>
      <c r="B23">
        <v>60.125</v>
      </c>
      <c r="C23">
        <v>1.9119999999999999</v>
      </c>
      <c r="D23">
        <f t="shared" si="0"/>
        <v>56.301000000000002</v>
      </c>
      <c r="E23">
        <f t="shared" si="1"/>
        <v>63.948999999999998</v>
      </c>
    </row>
    <row r="24" spans="1:5">
      <c r="A24">
        <v>1971</v>
      </c>
      <c r="B24">
        <v>64.024000000000001</v>
      </c>
      <c r="C24">
        <v>2.5470000000000002</v>
      </c>
      <c r="D24">
        <f t="shared" si="0"/>
        <v>58.93</v>
      </c>
      <c r="E24">
        <f t="shared" si="1"/>
        <v>69.117999999999995</v>
      </c>
    </row>
    <row r="25" spans="1:5">
      <c r="A25">
        <v>1972</v>
      </c>
      <c r="B25">
        <v>63.459000000000003</v>
      </c>
      <c r="C25">
        <v>1.7929999999999999</v>
      </c>
      <c r="D25">
        <f t="shared" si="0"/>
        <v>59.873000000000005</v>
      </c>
      <c r="E25">
        <f t="shared" si="1"/>
        <v>67.045000000000002</v>
      </c>
    </row>
    <row r="26" spans="1:5">
      <c r="A26">
        <v>1973</v>
      </c>
      <c r="B26">
        <v>58.216000000000001</v>
      </c>
      <c r="C26">
        <v>1.2110000000000001</v>
      </c>
      <c r="D26">
        <f t="shared" si="0"/>
        <v>55.794000000000004</v>
      </c>
      <c r="E26">
        <f t="shared" si="1"/>
        <v>60.637999999999998</v>
      </c>
    </row>
    <row r="27" spans="1:5">
      <c r="A27">
        <v>1974</v>
      </c>
      <c r="B27">
        <v>57.271999999999998</v>
      </c>
      <c r="C27">
        <v>1.925</v>
      </c>
      <c r="D27">
        <f t="shared" si="0"/>
        <v>53.421999999999997</v>
      </c>
      <c r="E27">
        <f t="shared" si="1"/>
        <v>61.122</v>
      </c>
    </row>
    <row r="28" spans="1:5">
      <c r="A28">
        <v>1975</v>
      </c>
      <c r="B28">
        <v>57.02</v>
      </c>
      <c r="C28">
        <v>1.508</v>
      </c>
      <c r="D28">
        <f t="shared" si="0"/>
        <v>54.004000000000005</v>
      </c>
      <c r="E28">
        <f t="shared" si="1"/>
        <v>60.036000000000001</v>
      </c>
    </row>
    <row r="29" spans="1:5">
      <c r="A29">
        <v>1976</v>
      </c>
      <c r="B29">
        <v>56.557000000000002</v>
      </c>
      <c r="C29">
        <v>1.2849999999999999</v>
      </c>
      <c r="D29">
        <f t="shared" si="0"/>
        <v>53.987000000000002</v>
      </c>
      <c r="E29">
        <f t="shared" si="1"/>
        <v>59.127000000000002</v>
      </c>
    </row>
    <row r="30" spans="1:5">
      <c r="A30">
        <v>1977</v>
      </c>
      <c r="B30">
        <v>54.613999999999997</v>
      </c>
      <c r="C30">
        <v>1.2769999999999999</v>
      </c>
      <c r="D30">
        <f t="shared" si="0"/>
        <v>52.059999999999995</v>
      </c>
      <c r="E30">
        <f t="shared" si="1"/>
        <v>57.167999999999999</v>
      </c>
    </row>
    <row r="31" spans="1:5">
      <c r="A31">
        <v>1978</v>
      </c>
      <c r="B31">
        <v>54.284999999999997</v>
      </c>
      <c r="C31">
        <v>1.484</v>
      </c>
      <c r="D31">
        <f t="shared" si="0"/>
        <v>51.316999999999993</v>
      </c>
      <c r="E31">
        <f t="shared" si="1"/>
        <v>57.253</v>
      </c>
    </row>
    <row r="32" spans="1:5">
      <c r="A32">
        <v>1979</v>
      </c>
      <c r="B32">
        <v>54.286999999999999</v>
      </c>
      <c r="C32">
        <v>1.9359999999999999</v>
      </c>
      <c r="D32">
        <f t="shared" si="0"/>
        <v>50.414999999999999</v>
      </c>
      <c r="E32">
        <f t="shared" si="1"/>
        <v>58.158999999999999</v>
      </c>
    </row>
    <row r="33" spans="1:5">
      <c r="A33">
        <v>1980</v>
      </c>
      <c r="B33">
        <v>51.209000000000003</v>
      </c>
      <c r="C33">
        <v>2.0619999999999998</v>
      </c>
      <c r="D33">
        <f t="shared" si="0"/>
        <v>47.085000000000001</v>
      </c>
      <c r="E33">
        <f t="shared" si="1"/>
        <v>55.333000000000006</v>
      </c>
    </row>
    <row r="34" spans="1:5">
      <c r="A34">
        <v>1981</v>
      </c>
      <c r="B34">
        <v>53.186999999999998</v>
      </c>
      <c r="C34">
        <v>1.718</v>
      </c>
      <c r="D34">
        <f t="shared" si="0"/>
        <v>49.750999999999998</v>
      </c>
      <c r="E34">
        <f t="shared" si="1"/>
        <v>56.622999999999998</v>
      </c>
    </row>
    <row r="35" spans="1:5">
      <c r="A35">
        <v>1982</v>
      </c>
      <c r="B35">
        <v>53.329000000000001</v>
      </c>
      <c r="C35">
        <v>1.5629999999999999</v>
      </c>
      <c r="D35">
        <f t="shared" si="0"/>
        <v>50.203000000000003</v>
      </c>
      <c r="E35">
        <f t="shared" si="1"/>
        <v>56.454999999999998</v>
      </c>
    </row>
    <row r="36" spans="1:5">
      <c r="A36">
        <v>1983</v>
      </c>
      <c r="B36">
        <v>58.195</v>
      </c>
      <c r="C36">
        <v>0.96399999999999997</v>
      </c>
      <c r="D36">
        <f t="shared" si="0"/>
        <v>56.267000000000003</v>
      </c>
      <c r="E36">
        <f t="shared" si="1"/>
        <v>60.122999999999998</v>
      </c>
    </row>
    <row r="37" spans="1:5">
      <c r="A37">
        <v>1984</v>
      </c>
      <c r="B37">
        <v>58.694000000000003</v>
      </c>
      <c r="C37">
        <v>0.99099999999999999</v>
      </c>
      <c r="D37">
        <f t="shared" si="0"/>
        <v>56.712000000000003</v>
      </c>
      <c r="E37">
        <f t="shared" si="1"/>
        <v>60.676000000000002</v>
      </c>
    </row>
    <row r="38" spans="1:5">
      <c r="A38">
        <v>1985</v>
      </c>
      <c r="B38">
        <v>58.543999999999997</v>
      </c>
      <c r="C38">
        <v>0.97299999999999998</v>
      </c>
      <c r="D38">
        <f t="shared" si="0"/>
        <v>56.597999999999999</v>
      </c>
      <c r="E38">
        <f t="shared" si="1"/>
        <v>60.489999999999995</v>
      </c>
    </row>
    <row r="39" spans="1:5">
      <c r="A39">
        <v>1986</v>
      </c>
      <c r="B39">
        <v>59.756</v>
      </c>
      <c r="C39">
        <v>1.137</v>
      </c>
      <c r="D39">
        <f t="shared" si="0"/>
        <v>57.481999999999999</v>
      </c>
      <c r="E39">
        <f t="shared" si="1"/>
        <v>62.03</v>
      </c>
    </row>
    <row r="40" spans="1:5">
      <c r="A40">
        <v>1987</v>
      </c>
      <c r="B40">
        <v>62.371000000000002</v>
      </c>
      <c r="C40">
        <v>1.286</v>
      </c>
      <c r="D40">
        <f t="shared" si="0"/>
        <v>59.798999999999999</v>
      </c>
      <c r="E40">
        <f t="shared" si="1"/>
        <v>64.942999999999998</v>
      </c>
    </row>
    <row r="41" spans="1:5">
      <c r="A41">
        <v>1988</v>
      </c>
      <c r="B41">
        <v>64.203000000000003</v>
      </c>
      <c r="C41">
        <v>1.5329999999999999</v>
      </c>
      <c r="D41">
        <f t="shared" si="0"/>
        <v>61.137</v>
      </c>
      <c r="E41">
        <f t="shared" si="1"/>
        <v>67.269000000000005</v>
      </c>
    </row>
    <row r="42" spans="1:5">
      <c r="A42">
        <v>1989</v>
      </c>
      <c r="B42">
        <v>65.820999999999998</v>
      </c>
      <c r="C42">
        <v>1.66</v>
      </c>
      <c r="D42">
        <f t="shared" si="0"/>
        <v>62.500999999999998</v>
      </c>
      <c r="E42">
        <f t="shared" si="1"/>
        <v>69.140999999999991</v>
      </c>
    </row>
    <row r="43" spans="1:5">
      <c r="A43">
        <v>1990</v>
      </c>
      <c r="B43">
        <v>64.165999999999997</v>
      </c>
      <c r="C43">
        <v>1.369</v>
      </c>
      <c r="D43">
        <f t="shared" si="0"/>
        <v>61.427999999999997</v>
      </c>
      <c r="E43">
        <f t="shared" si="1"/>
        <v>66.903999999999996</v>
      </c>
    </row>
    <row r="44" spans="1:5">
      <c r="A44">
        <v>1991</v>
      </c>
      <c r="B44">
        <v>65.156999999999996</v>
      </c>
      <c r="C44">
        <v>1.9079999999999999</v>
      </c>
      <c r="D44">
        <f t="shared" si="0"/>
        <v>61.340999999999994</v>
      </c>
      <c r="E44">
        <f t="shared" si="1"/>
        <v>68.972999999999999</v>
      </c>
    </row>
    <row r="45" spans="1:5">
      <c r="A45">
        <v>1992</v>
      </c>
      <c r="B45">
        <v>65.188000000000002</v>
      </c>
      <c r="C45">
        <v>1.611</v>
      </c>
      <c r="D45">
        <f t="shared" si="0"/>
        <v>61.966000000000001</v>
      </c>
      <c r="E45">
        <f t="shared" si="1"/>
        <v>68.41</v>
      </c>
    </row>
    <row r="46" spans="1:5">
      <c r="A46">
        <v>1993</v>
      </c>
      <c r="B46">
        <v>61.863999999999997</v>
      </c>
      <c r="C46">
        <v>1.0169999999999999</v>
      </c>
      <c r="D46">
        <f t="shared" si="0"/>
        <v>59.83</v>
      </c>
      <c r="E46">
        <f t="shared" si="1"/>
        <v>63.897999999999996</v>
      </c>
    </row>
    <row r="47" spans="1:5">
      <c r="A47">
        <v>1994</v>
      </c>
      <c r="B47">
        <v>57.51</v>
      </c>
      <c r="C47">
        <v>1.274</v>
      </c>
      <c r="D47">
        <f t="shared" si="0"/>
        <v>54.961999999999996</v>
      </c>
      <c r="E47">
        <f t="shared" si="1"/>
        <v>60.058</v>
      </c>
    </row>
    <row r="48" spans="1:5">
      <c r="A48">
        <v>1995</v>
      </c>
      <c r="B48">
        <v>55.432000000000002</v>
      </c>
      <c r="C48">
        <v>1.917</v>
      </c>
      <c r="D48">
        <f t="shared" si="0"/>
        <v>51.597999999999999</v>
      </c>
      <c r="E48">
        <f t="shared" si="1"/>
        <v>59.266000000000005</v>
      </c>
    </row>
    <row r="49" spans="1:5">
      <c r="A49">
        <v>1996</v>
      </c>
      <c r="B49">
        <v>56.131999999999998</v>
      </c>
      <c r="C49">
        <v>1.474</v>
      </c>
      <c r="D49">
        <f t="shared" si="0"/>
        <v>53.183999999999997</v>
      </c>
      <c r="E49">
        <f t="shared" si="1"/>
        <v>59.08</v>
      </c>
    </row>
    <row r="50" spans="1:5">
      <c r="A50">
        <v>1997</v>
      </c>
      <c r="B50">
        <v>58.594999999999999</v>
      </c>
      <c r="C50">
        <v>1.087</v>
      </c>
      <c r="D50">
        <f t="shared" si="0"/>
        <v>56.420999999999999</v>
      </c>
      <c r="E50">
        <f t="shared" si="1"/>
        <v>60.768999999999998</v>
      </c>
    </row>
    <row r="51" spans="1:5">
      <c r="A51">
        <v>1998</v>
      </c>
      <c r="B51">
        <v>58.896000000000001</v>
      </c>
      <c r="C51">
        <v>0.97899999999999998</v>
      </c>
      <c r="D51">
        <f t="shared" si="0"/>
        <v>56.938000000000002</v>
      </c>
      <c r="E51">
        <f t="shared" si="1"/>
        <v>60.853999999999999</v>
      </c>
    </row>
    <row r="52" spans="1:5">
      <c r="A52">
        <v>1999</v>
      </c>
      <c r="B52">
        <v>60.374000000000002</v>
      </c>
      <c r="C52">
        <v>1.2749999999999999</v>
      </c>
      <c r="D52">
        <f t="shared" si="0"/>
        <v>57.824000000000005</v>
      </c>
      <c r="E52">
        <f t="shared" si="1"/>
        <v>62.923999999999999</v>
      </c>
    </row>
    <row r="53" spans="1:5">
      <c r="A53">
        <v>2000</v>
      </c>
      <c r="B53">
        <v>60.579000000000001</v>
      </c>
      <c r="C53">
        <v>1.2470000000000001</v>
      </c>
      <c r="D53">
        <f t="shared" si="0"/>
        <v>58.085000000000001</v>
      </c>
      <c r="E53">
        <f t="shared" si="1"/>
        <v>63.073</v>
      </c>
    </row>
    <row r="54" spans="1:5">
      <c r="A54">
        <v>2001</v>
      </c>
      <c r="B54">
        <v>59.381</v>
      </c>
      <c r="C54">
        <v>0.95399999999999996</v>
      </c>
      <c r="D54">
        <f t="shared" si="0"/>
        <v>57.472999999999999</v>
      </c>
      <c r="E54">
        <f t="shared" si="1"/>
        <v>61.289000000000001</v>
      </c>
    </row>
    <row r="55" spans="1:5">
      <c r="A55">
        <v>2002</v>
      </c>
      <c r="B55">
        <v>63.72</v>
      </c>
      <c r="C55">
        <v>1.3979999999999999</v>
      </c>
      <c r="D55">
        <f t="shared" si="0"/>
        <v>60.923999999999999</v>
      </c>
      <c r="E55">
        <f t="shared" si="1"/>
        <v>66.516000000000005</v>
      </c>
    </row>
    <row r="56" spans="1:5">
      <c r="A56">
        <v>2003</v>
      </c>
      <c r="B56">
        <v>66.22</v>
      </c>
      <c r="C56">
        <v>1.518</v>
      </c>
      <c r="D56">
        <f t="shared" si="0"/>
        <v>63.183999999999997</v>
      </c>
      <c r="E56">
        <f t="shared" si="1"/>
        <v>69.256</v>
      </c>
    </row>
    <row r="57" spans="1:5">
      <c r="A57">
        <v>2004</v>
      </c>
      <c r="B57">
        <v>64.995999999999995</v>
      </c>
      <c r="C57">
        <v>1.079</v>
      </c>
      <c r="D57">
        <f t="shared" si="0"/>
        <v>62.837999999999994</v>
      </c>
      <c r="E57">
        <f t="shared" si="1"/>
        <v>67.153999999999996</v>
      </c>
    </row>
    <row r="58" spans="1:5">
      <c r="A58">
        <v>2005</v>
      </c>
      <c r="B58">
        <v>66.8</v>
      </c>
      <c r="C58">
        <v>1.4019999999999999</v>
      </c>
      <c r="D58">
        <f t="shared" si="0"/>
        <v>63.995999999999995</v>
      </c>
      <c r="E58">
        <f t="shared" si="1"/>
        <v>69.603999999999999</v>
      </c>
    </row>
    <row r="59" spans="1:5">
      <c r="A59">
        <v>2006</v>
      </c>
      <c r="B59">
        <v>66.233000000000004</v>
      </c>
      <c r="C59">
        <v>1.3460000000000001</v>
      </c>
      <c r="D59">
        <f t="shared" si="0"/>
        <v>63.541000000000004</v>
      </c>
      <c r="E59">
        <f t="shared" si="1"/>
        <v>68.925000000000011</v>
      </c>
    </row>
    <row r="60" spans="1:5">
      <c r="A60">
        <v>2007</v>
      </c>
      <c r="B60">
        <v>66.022000000000006</v>
      </c>
      <c r="C60">
        <v>1.5980000000000001</v>
      </c>
      <c r="D60">
        <f t="shared" si="0"/>
        <v>62.826000000000008</v>
      </c>
      <c r="E60">
        <f t="shared" si="1"/>
        <v>69.218000000000004</v>
      </c>
    </row>
    <row r="61" spans="1:5">
      <c r="A61">
        <v>2008</v>
      </c>
      <c r="B61">
        <v>65.861000000000004</v>
      </c>
      <c r="C61">
        <v>1.028</v>
      </c>
      <c r="D61">
        <f t="shared" si="0"/>
        <v>63.805000000000007</v>
      </c>
      <c r="E61">
        <f t="shared" si="1"/>
        <v>67.917000000000002</v>
      </c>
    </row>
    <row r="62" spans="1:5">
      <c r="A62">
        <v>2009</v>
      </c>
      <c r="B62">
        <v>64.924000000000007</v>
      </c>
      <c r="C62">
        <v>1.6839999999999999</v>
      </c>
      <c r="D62">
        <f t="shared" si="0"/>
        <v>61.556000000000004</v>
      </c>
      <c r="E62">
        <f t="shared" si="1"/>
        <v>68.292000000000002</v>
      </c>
    </row>
    <row r="63" spans="1:5">
      <c r="A63">
        <v>2010</v>
      </c>
      <c r="B63">
        <v>61.435000000000002</v>
      </c>
      <c r="C63">
        <v>2.7650000000000001</v>
      </c>
      <c r="D63">
        <f t="shared" si="0"/>
        <v>55.905000000000001</v>
      </c>
      <c r="E63">
        <f t="shared" si="1"/>
        <v>66.965000000000003</v>
      </c>
    </row>
    <row r="64" spans="1:5">
      <c r="A64">
        <v>2011</v>
      </c>
      <c r="B64">
        <v>61.841000000000001</v>
      </c>
      <c r="C64">
        <v>2.867</v>
      </c>
      <c r="D64">
        <f t="shared" si="0"/>
        <v>56.106999999999999</v>
      </c>
      <c r="E64">
        <f t="shared" si="1"/>
        <v>67.575000000000003</v>
      </c>
    </row>
    <row r="65" spans="1:5">
      <c r="A65">
        <v>2012</v>
      </c>
      <c r="B65">
        <v>60.890999999999998</v>
      </c>
      <c r="C65">
        <v>3.3410000000000002</v>
      </c>
      <c r="D65">
        <f t="shared" si="0"/>
        <v>54.208999999999996</v>
      </c>
      <c r="E65">
        <f t="shared" si="1"/>
        <v>67.572999999999993</v>
      </c>
    </row>
    <row r="66" spans="1:5">
      <c r="A66">
        <v>2013</v>
      </c>
      <c r="B66">
        <v>60.433999999999997</v>
      </c>
      <c r="C66">
        <v>3.4790000000000001</v>
      </c>
      <c r="D66">
        <f t="shared" si="0"/>
        <v>53.475999999999999</v>
      </c>
      <c r="E66">
        <f t="shared" si="1"/>
        <v>67.391999999999996</v>
      </c>
    </row>
    <row r="67" spans="1:5">
      <c r="A67">
        <v>2014</v>
      </c>
      <c r="B67">
        <v>59.506</v>
      </c>
      <c r="C67">
        <v>3.6320000000000001</v>
      </c>
      <c r="D67">
        <f t="shared" si="0"/>
        <v>52.241999999999997</v>
      </c>
      <c r="E67">
        <f t="shared" si="1"/>
        <v>66.77</v>
      </c>
    </row>
    <row r="68" spans="1:5">
      <c r="A68">
        <v>2015</v>
      </c>
      <c r="B68">
        <v>60.155000000000001</v>
      </c>
      <c r="C68">
        <v>3.1869999999999998</v>
      </c>
      <c r="D68">
        <f t="shared" si="0"/>
        <v>53.780999999999999</v>
      </c>
      <c r="E68">
        <f t="shared" si="1"/>
        <v>66.528999999999996</v>
      </c>
    </row>
    <row r="69" spans="1:5">
      <c r="A69">
        <v>2016</v>
      </c>
      <c r="B69">
        <v>62.588999999999999</v>
      </c>
      <c r="C69">
        <v>2.032</v>
      </c>
      <c r="D69">
        <f t="shared" si="0"/>
        <v>58.524999999999999</v>
      </c>
      <c r="E69">
        <f t="shared" si="1"/>
        <v>66.652999999999992</v>
      </c>
    </row>
    <row r="70" spans="1:5">
      <c r="A70">
        <v>2017</v>
      </c>
      <c r="B70">
        <v>67.168999999999997</v>
      </c>
      <c r="C70">
        <v>0.72799999999999998</v>
      </c>
      <c r="D70">
        <f t="shared" ref="D70:D71" si="2">B70-2*C70</f>
        <v>65.712999999999994</v>
      </c>
      <c r="E70">
        <f t="shared" ref="E70:E71" si="3">B70+2*C70</f>
        <v>68.625</v>
      </c>
    </row>
    <row r="71" spans="1:5">
      <c r="A71">
        <v>2018</v>
      </c>
      <c r="B71">
        <v>69.149000000000001</v>
      </c>
      <c r="C71">
        <v>1.1850000000000001</v>
      </c>
      <c r="D71">
        <f t="shared" si="2"/>
        <v>66.778999999999996</v>
      </c>
      <c r="E71">
        <f t="shared" si="3"/>
        <v>71.519000000000005</v>
      </c>
    </row>
    <row r="75" spans="1:5">
      <c r="A75" t="s">
        <v>72</v>
      </c>
    </row>
    <row r="76" spans="1:5">
      <c r="A76" t="s">
        <v>70</v>
      </c>
      <c r="B76" t="s">
        <v>71</v>
      </c>
      <c r="C76" t="s">
        <v>108</v>
      </c>
    </row>
    <row r="77" spans="1:5">
      <c r="A77">
        <v>1951</v>
      </c>
      <c r="B77">
        <v>1952</v>
      </c>
      <c r="C77">
        <v>62.079000000000001</v>
      </c>
    </row>
    <row r="78" spans="1:5">
      <c r="A78">
        <v>1953</v>
      </c>
      <c r="B78">
        <v>1954</v>
      </c>
      <c r="C78">
        <v>64.38</v>
      </c>
    </row>
    <row r="79" spans="1:5">
      <c r="A79">
        <v>1955</v>
      </c>
      <c r="B79">
        <v>1956</v>
      </c>
      <c r="C79">
        <v>65.361000000000004</v>
      </c>
    </row>
    <row r="80" spans="1:5">
      <c r="A80">
        <v>1957</v>
      </c>
      <c r="B80">
        <v>1958</v>
      </c>
      <c r="C80">
        <v>68.426000000000002</v>
      </c>
    </row>
    <row r="81" spans="1:3">
      <c r="A81">
        <v>1959</v>
      </c>
      <c r="B81">
        <v>1960</v>
      </c>
      <c r="C81">
        <v>71.320999999999998</v>
      </c>
    </row>
    <row r="82" spans="1:3">
      <c r="A82">
        <v>1961</v>
      </c>
      <c r="B82">
        <v>1962</v>
      </c>
      <c r="C82">
        <v>72.316000000000003</v>
      </c>
    </row>
    <row r="83" spans="1:3">
      <c r="A83">
        <v>1963</v>
      </c>
      <c r="B83">
        <v>1964</v>
      </c>
      <c r="C83">
        <v>70.061000000000007</v>
      </c>
    </row>
    <row r="84" spans="1:3">
      <c r="A84">
        <v>1965</v>
      </c>
      <c r="B84">
        <v>1966</v>
      </c>
      <c r="C84">
        <v>69.238</v>
      </c>
    </row>
    <row r="85" spans="1:3">
      <c r="A85">
        <v>1967</v>
      </c>
      <c r="B85">
        <v>1968</v>
      </c>
      <c r="C85">
        <v>68.281000000000006</v>
      </c>
    </row>
    <row r="86" spans="1:3">
      <c r="A86">
        <v>1969</v>
      </c>
      <c r="B86">
        <v>1970</v>
      </c>
      <c r="C86">
        <v>61.658000000000001</v>
      </c>
    </row>
    <row r="87" spans="1:3">
      <c r="A87">
        <v>1971</v>
      </c>
      <c r="B87">
        <v>1972</v>
      </c>
      <c r="C87">
        <v>62.972999999999999</v>
      </c>
    </row>
    <row r="88" spans="1:3">
      <c r="A88">
        <v>1973</v>
      </c>
      <c r="B88">
        <v>1974</v>
      </c>
      <c r="C88">
        <v>60.847999999999999</v>
      </c>
    </row>
    <row r="89" spans="1:3">
      <c r="A89">
        <v>1975</v>
      </c>
      <c r="B89">
        <v>1976</v>
      </c>
      <c r="C89">
        <v>59.444000000000003</v>
      </c>
    </row>
    <row r="90" spans="1:3">
      <c r="A90">
        <v>1977</v>
      </c>
      <c r="B90">
        <v>1978</v>
      </c>
      <c r="C90">
        <v>57.914999999999999</v>
      </c>
    </row>
    <row r="91" spans="1:3">
      <c r="A91">
        <v>1979</v>
      </c>
      <c r="B91">
        <v>1980</v>
      </c>
      <c r="C91">
        <v>55.662999999999997</v>
      </c>
    </row>
    <row r="92" spans="1:3">
      <c r="A92">
        <v>1981</v>
      </c>
      <c r="B92">
        <v>1982</v>
      </c>
      <c r="C92">
        <v>58.581000000000003</v>
      </c>
    </row>
    <row r="93" spans="1:3">
      <c r="A93">
        <v>1983</v>
      </c>
      <c r="B93">
        <v>1984</v>
      </c>
      <c r="C93">
        <v>61.332000000000001</v>
      </c>
    </row>
    <row r="94" spans="1:3">
      <c r="A94">
        <v>1985</v>
      </c>
      <c r="B94">
        <v>1986</v>
      </c>
      <c r="C94">
        <v>62.345999999999997</v>
      </c>
    </row>
    <row r="95" spans="1:3">
      <c r="A95">
        <v>1987</v>
      </c>
      <c r="B95">
        <v>1988</v>
      </c>
      <c r="C95">
        <v>65.861999999999995</v>
      </c>
    </row>
    <row r="96" spans="1:3">
      <c r="A96">
        <v>1989</v>
      </c>
      <c r="B96">
        <v>1990</v>
      </c>
      <c r="C96">
        <v>66.718999999999994</v>
      </c>
    </row>
    <row r="97" spans="1:3">
      <c r="A97">
        <v>1991</v>
      </c>
      <c r="B97">
        <v>1992</v>
      </c>
      <c r="C97">
        <v>66.965999999999994</v>
      </c>
    </row>
    <row r="98" spans="1:3">
      <c r="A98">
        <v>1993</v>
      </c>
      <c r="B98">
        <v>1994</v>
      </c>
      <c r="C98">
        <v>62.308</v>
      </c>
    </row>
    <row r="99" spans="1:3">
      <c r="A99">
        <v>1995</v>
      </c>
      <c r="B99">
        <v>1996</v>
      </c>
      <c r="C99">
        <v>61.255000000000003</v>
      </c>
    </row>
    <row r="100" spans="1:3">
      <c r="A100">
        <v>1997</v>
      </c>
      <c r="B100">
        <v>1998</v>
      </c>
      <c r="C100">
        <v>61.826999999999998</v>
      </c>
    </row>
    <row r="101" spans="1:3">
      <c r="A101">
        <v>1999</v>
      </c>
      <c r="B101">
        <v>2000</v>
      </c>
      <c r="C101">
        <v>63.875999999999998</v>
      </c>
    </row>
    <row r="102" spans="1:3">
      <c r="A102">
        <v>2001</v>
      </c>
      <c r="B102">
        <v>2002</v>
      </c>
      <c r="C102">
        <v>62.69</v>
      </c>
    </row>
    <row r="103" spans="1:3">
      <c r="A103">
        <v>2003</v>
      </c>
      <c r="B103">
        <v>2004</v>
      </c>
      <c r="C103">
        <v>64.281000000000006</v>
      </c>
    </row>
    <row r="104" spans="1:3">
      <c r="A104">
        <v>2005</v>
      </c>
      <c r="B104">
        <v>2006</v>
      </c>
      <c r="C104">
        <v>64.510999999999996</v>
      </c>
    </row>
    <row r="105" spans="1:3">
      <c r="A105">
        <v>2007</v>
      </c>
      <c r="B105">
        <v>2008</v>
      </c>
      <c r="C105">
        <v>63.758000000000003</v>
      </c>
    </row>
    <row r="106" spans="1:3">
      <c r="A106">
        <v>2009</v>
      </c>
      <c r="B106">
        <v>2010</v>
      </c>
      <c r="C106">
        <v>58.17</v>
      </c>
    </row>
    <row r="107" spans="1:3">
      <c r="A107">
        <v>2011</v>
      </c>
      <c r="B107">
        <v>2012</v>
      </c>
      <c r="C107">
        <v>57.238999999999997</v>
      </c>
    </row>
    <row r="108" spans="1:3">
      <c r="A108">
        <v>2013</v>
      </c>
      <c r="B108">
        <v>2014</v>
      </c>
      <c r="C108">
        <v>56.872999999999998</v>
      </c>
    </row>
    <row r="109" spans="1:3">
      <c r="A109">
        <v>2015</v>
      </c>
      <c r="B109">
        <v>2016</v>
      </c>
      <c r="C109">
        <v>60.048000000000002</v>
      </c>
    </row>
    <row r="110" spans="1:3">
      <c r="A110">
        <v>2017</v>
      </c>
      <c r="B110">
        <v>2018</v>
      </c>
      <c r="C110">
        <v>64.355999999999995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Loadings</vt:lpstr>
      <vt:lpstr>Data</vt:lpstr>
      <vt:lpstr>Mood5218</vt:lpstr>
      <vt:lpstr>Biennial</vt:lpstr>
    </vt:vector>
  </TitlesOfParts>
  <Company>UNC at Chapel Hill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Stimson</dc:creator>
  <cp:lastModifiedBy>James Stimson</cp:lastModifiedBy>
  <cp:lastPrinted>2019-05-23T15:07:31Z</cp:lastPrinted>
  <dcterms:created xsi:type="dcterms:W3CDTF">2019-05-22T16:58:52Z</dcterms:created>
  <dcterms:modified xsi:type="dcterms:W3CDTF">2019-05-23T15:09:00Z</dcterms:modified>
</cp:coreProperties>
</file>